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shlomig\Desktop\רחבת המרינה שלב ג\מסמכי מכרז\"/>
    </mc:Choice>
  </mc:AlternateContent>
  <xr:revisionPtr revIDLastSave="0" documentId="13_ncr:1_{51F4D053-DBE6-4AAA-BAE6-587B1848C137}" xr6:coauthVersionLast="47" xr6:coauthVersionMax="47" xr10:uidLastSave="{00000000-0000-0000-0000-000000000000}"/>
  <bookViews>
    <workbookView xWindow="-108" yWindow="-108" windowWidth="23256" windowHeight="12456" xr2:uid="{D4F5ACF6-2933-4B96-AE16-9C04484FBBB1}"/>
  </bookViews>
  <sheets>
    <sheet name="רחבת המרינה אומדן" sheetId="1" r:id="rId1"/>
  </sheets>
  <definedNames>
    <definedName name="_xlnm._FilterDatabase" localSheetId="0" hidden="1">'רחבת המרינה אומדן'!$A$3:$F$1279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76" i="1" l="1"/>
  <c r="H1280" i="1" s="1"/>
  <c r="H1279" i="1"/>
  <c r="H1278" i="1"/>
  <c r="H1277"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6" i="1"/>
  <c r="F581" i="1"/>
  <c r="F580" i="1" l="1"/>
  <c r="F579" i="1"/>
  <c r="F578" i="1"/>
  <c r="F1272" i="1"/>
  <c r="F1270" i="1"/>
  <c r="F1269" i="1"/>
  <c r="F1267" i="1"/>
  <c r="F1265" i="1"/>
  <c r="F1264" i="1"/>
  <c r="F1261" i="1"/>
  <c r="F1260" i="1"/>
  <c r="F1258" i="1"/>
  <c r="F1257" i="1"/>
  <c r="F1256" i="1"/>
  <c r="F1255" i="1"/>
  <c r="F1254" i="1"/>
  <c r="F1253" i="1"/>
  <c r="F1252" i="1"/>
  <c r="F1250" i="1"/>
  <c r="F1248" i="1"/>
  <c r="F1247" i="1"/>
  <c r="F1246" i="1"/>
  <c r="F1244" i="1"/>
  <c r="F1243" i="1"/>
  <c r="F1242" i="1"/>
  <c r="F1241" i="1"/>
  <c r="F1240" i="1"/>
  <c r="F1239" i="1"/>
  <c r="F1238" i="1"/>
  <c r="F1237" i="1"/>
  <c r="F1236" i="1"/>
  <c r="F1235" i="1"/>
  <c r="F1234" i="1"/>
  <c r="F1233" i="1"/>
  <c r="F1230" i="1"/>
  <c r="F1229" i="1"/>
  <c r="F1228" i="1"/>
  <c r="F1227" i="1"/>
  <c r="F1226" i="1"/>
  <c r="F1225" i="1"/>
  <c r="F1224" i="1"/>
  <c r="F1223" i="1"/>
  <c r="F1222" i="1"/>
  <c r="F1221" i="1"/>
  <c r="F1220" i="1"/>
  <c r="F1219" i="1"/>
  <c r="F1218" i="1"/>
  <c r="F1217" i="1"/>
  <c r="F1214" i="1"/>
  <c r="F1213" i="1"/>
  <c r="F1211" i="1"/>
  <c r="F1209" i="1"/>
  <c r="F1207" i="1"/>
  <c r="F1205" i="1"/>
  <c r="F1204" i="1"/>
  <c r="F1201" i="1"/>
  <c r="F1200" i="1"/>
  <c r="F1199" i="1"/>
  <c r="F1198" i="1"/>
  <c r="F1197" i="1"/>
  <c r="F1196" i="1"/>
  <c r="F1195" i="1"/>
  <c r="F1194" i="1"/>
  <c r="F1193" i="1"/>
  <c r="F1192" i="1"/>
  <c r="F1191" i="1"/>
  <c r="F1190" i="1"/>
  <c r="F1189" i="1"/>
  <c r="F1188" i="1"/>
  <c r="F1187" i="1"/>
  <c r="F1186" i="1"/>
  <c r="F1185" i="1"/>
  <c r="F1182" i="1"/>
  <c r="F1180" i="1"/>
  <c r="F1178" i="1"/>
  <c r="F1176" i="1"/>
  <c r="F1174" i="1"/>
  <c r="F1172" i="1"/>
  <c r="F1170" i="1"/>
  <c r="F1169" i="1"/>
  <c r="F1168" i="1"/>
  <c r="F1165" i="1"/>
  <c r="F1164" i="1"/>
  <c r="F1163" i="1"/>
  <c r="F1161" i="1"/>
  <c r="F1158" i="1"/>
  <c r="F1157" i="1"/>
  <c r="F1156" i="1"/>
  <c r="F1155" i="1"/>
  <c r="F1154" i="1"/>
  <c r="F1153" i="1"/>
  <c r="F1152" i="1"/>
  <c r="F1151" i="1"/>
  <c r="F1150" i="1"/>
  <c r="F1149" i="1"/>
  <c r="F1148" i="1"/>
  <c r="F1147" i="1"/>
  <c r="F1146" i="1"/>
  <c r="F1145" i="1"/>
  <c r="F1144" i="1"/>
  <c r="F1141" i="1"/>
  <c r="F1139" i="1"/>
  <c r="F1138" i="1"/>
  <c r="F1136" i="1"/>
  <c r="F1134" i="1"/>
  <c r="F1133" i="1"/>
  <c r="F1132" i="1"/>
  <c r="F1131" i="1"/>
  <c r="F1130" i="1"/>
  <c r="F1129" i="1"/>
  <c r="F1128" i="1"/>
  <c r="F1126" i="1"/>
  <c r="F1125" i="1"/>
  <c r="F1123" i="1"/>
  <c r="F1122" i="1"/>
  <c r="F1121" i="1"/>
  <c r="F1119" i="1"/>
  <c r="F1118" i="1"/>
  <c r="F1117" i="1"/>
  <c r="F1115" i="1"/>
  <c r="F1114" i="1"/>
  <c r="F1113" i="1"/>
  <c r="F1111" i="1"/>
  <c r="F1110" i="1"/>
  <c r="F1109" i="1"/>
  <c r="F1108" i="1"/>
  <c r="F1106" i="1"/>
  <c r="F1105" i="1"/>
  <c r="F1104" i="1"/>
  <c r="F1103" i="1"/>
  <c r="F1102" i="1"/>
  <c r="F1101" i="1"/>
  <c r="F1100" i="1"/>
  <c r="F1098" i="1"/>
  <c r="F1096" i="1"/>
  <c r="F1094" i="1"/>
  <c r="F1093" i="1"/>
  <c r="F1092" i="1"/>
  <c r="F1091" i="1"/>
  <c r="F1090" i="1"/>
  <c r="F1089" i="1"/>
  <c r="F1088" i="1"/>
  <c r="F1086" i="1"/>
  <c r="F1084" i="1"/>
  <c r="F1083" i="1"/>
  <c r="F1082" i="1"/>
  <c r="F1081" i="1"/>
  <c r="F1080" i="1"/>
  <c r="F1079" i="1"/>
  <c r="F1078" i="1"/>
  <c r="F1076" i="1"/>
  <c r="F1075" i="1"/>
  <c r="F1074" i="1"/>
  <c r="F1072" i="1"/>
  <c r="F1071" i="1"/>
  <c r="F1070" i="1"/>
  <c r="F1069" i="1"/>
  <c r="F1068" i="1"/>
  <c r="F1067" i="1"/>
  <c r="F1066" i="1"/>
  <c r="F1064" i="1"/>
  <c r="F1063" i="1"/>
  <c r="F1062" i="1"/>
  <c r="F1061" i="1"/>
  <c r="F1060" i="1"/>
  <c r="F1059" i="1"/>
  <c r="F1057" i="1"/>
  <c r="F1056" i="1"/>
  <c r="F1055" i="1"/>
  <c r="F1054" i="1"/>
  <c r="F1053" i="1"/>
  <c r="F1052" i="1"/>
  <c r="F1051" i="1"/>
  <c r="F1050" i="1"/>
  <c r="F1049" i="1"/>
  <c r="F1048" i="1"/>
  <c r="F1047" i="1"/>
  <c r="F1045" i="1"/>
  <c r="F1044" i="1"/>
  <c r="F1043" i="1"/>
  <c r="F1042" i="1"/>
  <c r="F1040" i="1"/>
  <c r="F1038" i="1"/>
  <c r="F1037" i="1"/>
  <c r="F1035" i="1"/>
  <c r="F1032" i="1"/>
  <c r="F1030" i="1"/>
  <c r="F1028" i="1"/>
  <c r="F1026" i="1"/>
  <c r="F1025" i="1"/>
  <c r="F1024" i="1"/>
  <c r="F1023" i="1"/>
  <c r="F1022" i="1"/>
  <c r="F1020" i="1"/>
  <c r="F1019" i="1"/>
  <c r="F1018" i="1"/>
  <c r="F1016" i="1"/>
  <c r="F1014" i="1"/>
  <c r="F1013" i="1"/>
  <c r="F1012" i="1"/>
  <c r="F1011" i="1"/>
  <c r="F1009" i="1"/>
  <c r="F1008" i="1"/>
  <c r="F1007" i="1"/>
  <c r="F1006" i="1"/>
  <c r="F1005" i="1"/>
  <c r="F1004" i="1"/>
  <c r="F1002" i="1"/>
  <c r="F1001" i="1"/>
  <c r="F999" i="1"/>
  <c r="F997" i="1"/>
  <c r="F996" i="1"/>
  <c r="F995" i="1"/>
  <c r="F994" i="1"/>
  <c r="F993" i="1"/>
  <c r="F992" i="1"/>
  <c r="F990" i="1"/>
  <c r="F989" i="1"/>
  <c r="F988" i="1"/>
  <c r="F987" i="1"/>
  <c r="F986" i="1"/>
  <c r="F984" i="1"/>
  <c r="F983" i="1"/>
  <c r="F982" i="1"/>
  <c r="F981" i="1"/>
  <c r="F980" i="1"/>
  <c r="F979" i="1"/>
  <c r="F978" i="1"/>
  <c r="F977" i="1"/>
  <c r="F976" i="1"/>
  <c r="F975" i="1"/>
  <c r="F974" i="1"/>
  <c r="F973" i="1"/>
  <c r="F972" i="1"/>
  <c r="F971" i="1"/>
  <c r="F970" i="1"/>
  <c r="F967" i="1"/>
  <c r="F966" i="1"/>
  <c r="F964" i="1"/>
  <c r="F963" i="1"/>
  <c r="F961" i="1"/>
  <c r="F960" i="1"/>
  <c r="F957" i="1"/>
  <c r="F956" i="1"/>
  <c r="F955" i="1"/>
  <c r="F949" i="1"/>
  <c r="F948" i="1"/>
  <c r="F947" i="1"/>
  <c r="F945" i="1"/>
  <c r="F944" i="1"/>
  <c r="F943" i="1"/>
  <c r="F940" i="1"/>
  <c r="F939" i="1"/>
  <c r="F936"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4" i="1"/>
  <c r="F813" i="1"/>
  <c r="F812" i="1"/>
  <c r="F811" i="1"/>
  <c r="F810" i="1"/>
  <c r="F809" i="1"/>
  <c r="F808" i="1"/>
  <c r="F806" i="1"/>
  <c r="F804" i="1"/>
  <c r="F803" i="1"/>
  <c r="F801" i="1"/>
  <c r="F800" i="1"/>
  <c r="F797" i="1"/>
  <c r="F796" i="1"/>
  <c r="F795" i="1"/>
  <c r="F791" i="1"/>
  <c r="F790" i="1"/>
  <c r="F789" i="1"/>
  <c r="F788" i="1"/>
  <c r="F786" i="1"/>
  <c r="F785" i="1"/>
  <c r="F784" i="1"/>
  <c r="F781" i="1"/>
  <c r="F780" i="1"/>
  <c r="F777" i="1"/>
  <c r="F776" i="1"/>
  <c r="F774" i="1"/>
  <c r="F773" i="1"/>
  <c r="F772" i="1"/>
  <c r="F771" i="1"/>
  <c r="F770" i="1"/>
  <c r="F769" i="1"/>
  <c r="F768" i="1"/>
  <c r="F767" i="1"/>
  <c r="F766" i="1"/>
  <c r="F763" i="1"/>
  <c r="F762" i="1"/>
  <c r="F761" i="1"/>
  <c r="F758" i="1"/>
  <c r="F757" i="1"/>
  <c r="F756" i="1"/>
  <c r="F754" i="1"/>
  <c r="F753" i="1"/>
  <c r="F751" i="1"/>
  <c r="F750" i="1"/>
  <c r="F749" i="1"/>
  <c r="F747" i="1"/>
  <c r="F746" i="1"/>
  <c r="F743" i="1"/>
  <c r="F742" i="1"/>
  <c r="F740" i="1"/>
  <c r="F739" i="1"/>
  <c r="F738" i="1"/>
  <c r="F736" i="1"/>
  <c r="F734" i="1"/>
  <c r="F731" i="1"/>
  <c r="F730" i="1"/>
  <c r="F729" i="1"/>
  <c r="F728" i="1"/>
  <c r="F727" i="1"/>
  <c r="F723" i="1"/>
  <c r="F722" i="1"/>
  <c r="F721" i="1"/>
  <c r="F720" i="1"/>
  <c r="F719" i="1"/>
  <c r="F716" i="1"/>
  <c r="F715" i="1"/>
  <c r="F714" i="1"/>
  <c r="F711" i="1"/>
  <c r="F710" i="1"/>
  <c r="F709" i="1"/>
  <c r="F708" i="1"/>
  <c r="F707" i="1"/>
  <c r="F706" i="1"/>
  <c r="F704" i="1"/>
  <c r="F703" i="1"/>
  <c r="F702" i="1"/>
  <c r="F701" i="1"/>
  <c r="F700" i="1"/>
  <c r="F699" i="1"/>
  <c r="F698" i="1"/>
  <c r="F697" i="1"/>
  <c r="F696" i="1"/>
  <c r="F694" i="1"/>
  <c r="F693" i="1"/>
  <c r="F692" i="1"/>
  <c r="F691" i="1"/>
  <c r="F690" i="1"/>
  <c r="F689" i="1"/>
  <c r="F688" i="1"/>
  <c r="F687" i="1"/>
  <c r="F686" i="1"/>
  <c r="F685" i="1"/>
  <c r="F684" i="1"/>
  <c r="F682" i="1"/>
  <c r="F681" i="1"/>
  <c r="F680" i="1"/>
  <c r="F679" i="1"/>
  <c r="F678" i="1"/>
  <c r="F676" i="1"/>
  <c r="F664" i="1"/>
  <c r="F660" i="1"/>
  <c r="F658" i="1"/>
  <c r="F657" i="1"/>
  <c r="F656" i="1"/>
  <c r="F653" i="1"/>
  <c r="F652" i="1"/>
  <c r="F651" i="1"/>
  <c r="F649" i="1"/>
  <c r="F648" i="1"/>
  <c r="F647" i="1"/>
  <c r="F646" i="1"/>
  <c r="F645" i="1"/>
  <c r="F644" i="1"/>
  <c r="F643" i="1"/>
  <c r="F642" i="1"/>
  <c r="F641" i="1"/>
  <c r="F640" i="1"/>
  <c r="F639" i="1"/>
  <c r="F638" i="1"/>
  <c r="F637" i="1"/>
  <c r="F636" i="1"/>
  <c r="F635" i="1"/>
  <c r="F634" i="1"/>
  <c r="F633" i="1"/>
  <c r="F632" i="1"/>
  <c r="F631" i="1"/>
  <c r="F630" i="1"/>
  <c r="F629" i="1"/>
  <c r="F628" i="1"/>
  <c r="F627" i="1"/>
  <c r="F625" i="1"/>
  <c r="F624" i="1"/>
  <c r="F623" i="1"/>
  <c r="F622" i="1"/>
  <c r="F621" i="1"/>
  <c r="F620" i="1"/>
  <c r="F619" i="1"/>
  <c r="F618" i="1"/>
  <c r="F617" i="1"/>
  <c r="F616" i="1"/>
  <c r="F615" i="1"/>
  <c r="F614" i="1"/>
  <c r="F613" i="1"/>
  <c r="F612" i="1"/>
  <c r="F611" i="1"/>
  <c r="F610" i="1"/>
  <c r="F609" i="1"/>
  <c r="F608" i="1"/>
  <c r="F607" i="1"/>
  <c r="F606" i="1"/>
  <c r="F603" i="1"/>
  <c r="F602" i="1"/>
  <c r="F601" i="1"/>
  <c r="F599" i="1"/>
  <c r="F597" i="1"/>
  <c r="F595" i="1"/>
  <c r="F594" i="1"/>
  <c r="F592" i="1"/>
  <c r="F591" i="1"/>
  <c r="F590" i="1"/>
  <c r="F589" i="1"/>
  <c r="F587" i="1"/>
  <c r="H587" i="1" s="1"/>
  <c r="F586" i="1"/>
  <c r="F585" i="1"/>
  <c r="F584" i="1"/>
  <c r="F583" i="1"/>
  <c r="F582" i="1"/>
  <c r="F577" i="1"/>
  <c r="F576" i="1"/>
  <c r="F575" i="1"/>
  <c r="F574" i="1"/>
  <c r="F573" i="1"/>
  <c r="F572" i="1"/>
  <c r="F571" i="1"/>
  <c r="F570"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2" i="1"/>
  <c r="F541" i="1"/>
  <c r="F540" i="1"/>
  <c r="F539" i="1"/>
  <c r="F538" i="1"/>
  <c r="F537" i="1"/>
  <c r="F536" i="1"/>
  <c r="F535" i="1"/>
  <c r="F534" i="1"/>
  <c r="F533" i="1"/>
  <c r="F529" i="1"/>
  <c r="F528" i="1"/>
  <c r="F527" i="1"/>
  <c r="F530" i="1"/>
  <c r="F525" i="1"/>
  <c r="F526" i="1"/>
  <c r="F524" i="1"/>
  <c r="F523" i="1"/>
  <c r="F522" i="1"/>
  <c r="F521" i="1"/>
  <c r="F520" i="1"/>
  <c r="F519" i="1"/>
  <c r="F518" i="1"/>
  <c r="F517" i="1"/>
  <c r="F516" i="1"/>
  <c r="F515" i="1"/>
  <c r="F514" i="1"/>
  <c r="F513" i="1"/>
  <c r="F512" i="1"/>
  <c r="F511" i="1"/>
  <c r="F510" i="1"/>
  <c r="F509" i="1"/>
  <c r="F508" i="1"/>
  <c r="F507" i="1"/>
  <c r="F506" i="1"/>
  <c r="F502" i="1"/>
  <c r="F501" i="1"/>
  <c r="F500" i="1"/>
  <c r="F499" i="1"/>
  <c r="F498" i="1"/>
  <c r="F497" i="1"/>
  <c r="F496" i="1"/>
  <c r="F495" i="1"/>
  <c r="F494" i="1"/>
  <c r="F492" i="1"/>
  <c r="F491" i="1"/>
  <c r="F488" i="1"/>
  <c r="F487" i="1"/>
  <c r="F486" i="1"/>
  <c r="F485" i="1"/>
  <c r="F483" i="1"/>
  <c r="F482" i="1"/>
  <c r="F475" i="1"/>
  <c r="F472" i="1"/>
  <c r="F470" i="1"/>
  <c r="F469" i="1"/>
  <c r="F467" i="1"/>
  <c r="F464" i="1"/>
  <c r="F463" i="1"/>
  <c r="F462" i="1"/>
  <c r="F458" i="1"/>
  <c r="F457" i="1"/>
  <c r="F456" i="1"/>
  <c r="F454" i="1"/>
  <c r="F453" i="1"/>
  <c r="F452" i="1"/>
  <c r="F451" i="1"/>
  <c r="F450" i="1"/>
  <c r="F449" i="1"/>
  <c r="F448" i="1"/>
  <c r="F446" i="1"/>
  <c r="F445" i="1"/>
  <c r="F444" i="1"/>
  <c r="F443" i="1"/>
  <c r="F442" i="1"/>
  <c r="F441" i="1"/>
  <c r="F440" i="1"/>
  <c r="F439" i="1"/>
  <c r="F436" i="1"/>
  <c r="F435" i="1"/>
  <c r="F434" i="1"/>
  <c r="F433" i="1"/>
  <c r="F432" i="1"/>
  <c r="F431" i="1"/>
  <c r="F430" i="1"/>
  <c r="F429" i="1"/>
  <c r="F428" i="1"/>
  <c r="F427" i="1"/>
  <c r="F426" i="1"/>
  <c r="F425" i="1"/>
  <c r="F424" i="1"/>
  <c r="F421" i="1"/>
  <c r="F419" i="1"/>
  <c r="F418" i="1"/>
  <c r="F417" i="1"/>
  <c r="F416" i="1"/>
  <c r="F414" i="1"/>
  <c r="F413" i="1"/>
  <c r="F412" i="1"/>
  <c r="F409" i="1"/>
  <c r="F408" i="1"/>
  <c r="F407" i="1"/>
  <c r="F406" i="1"/>
  <c r="F405" i="1"/>
  <c r="F391" i="1"/>
  <c r="F390" i="1"/>
  <c r="F389" i="1"/>
  <c r="F388" i="1"/>
  <c r="F387" i="1"/>
  <c r="F386" i="1"/>
  <c r="F385" i="1"/>
  <c r="F384" i="1"/>
  <c r="F383" i="1"/>
  <c r="F382" i="1"/>
  <c r="F381" i="1"/>
  <c r="F380" i="1"/>
  <c r="F379" i="1"/>
  <c r="F378" i="1"/>
  <c r="F377" i="1"/>
  <c r="F376" i="1"/>
  <c r="F375" i="1"/>
  <c r="F374" i="1"/>
  <c r="F373" i="1"/>
  <c r="F372" i="1"/>
  <c r="F371" i="1"/>
  <c r="F369" i="1"/>
  <c r="F368" i="1"/>
  <c r="F367" i="1"/>
  <c r="F366" i="1"/>
  <c r="F365" i="1"/>
  <c r="F364" i="1"/>
  <c r="F363" i="1"/>
  <c r="F362" i="1"/>
  <c r="F361" i="1"/>
  <c r="F360" i="1"/>
  <c r="F359" i="1"/>
  <c r="F353" i="1"/>
  <c r="F352" i="1"/>
  <c r="F351" i="1"/>
  <c r="F350" i="1"/>
  <c r="F349" i="1"/>
  <c r="F348" i="1"/>
  <c r="F347" i="1"/>
  <c r="F346" i="1"/>
  <c r="F345" i="1"/>
  <c r="F343" i="1"/>
  <c r="F342" i="1"/>
  <c r="F341" i="1"/>
  <c r="F340" i="1"/>
  <c r="F339" i="1"/>
  <c r="F338" i="1"/>
  <c r="F337" i="1"/>
  <c r="F336"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8" i="1"/>
  <c r="F307" i="1"/>
  <c r="F305" i="1"/>
  <c r="F304" i="1"/>
  <c r="F303" i="1"/>
  <c r="F301" i="1"/>
  <c r="F300" i="1"/>
  <c r="F299" i="1"/>
  <c r="F298" i="1"/>
  <c r="F297" i="1"/>
  <c r="F295" i="1"/>
  <c r="F294" i="1"/>
  <c r="F293" i="1"/>
  <c r="F292" i="1"/>
  <c r="F291" i="1"/>
  <c r="F290" i="1"/>
  <c r="F288" i="1"/>
  <c r="F287" i="1"/>
  <c r="F286" i="1"/>
  <c r="F285" i="1"/>
  <c r="F284" i="1"/>
  <c r="F283" i="1"/>
  <c r="F282" i="1"/>
  <c r="F280" i="1"/>
  <c r="F279" i="1"/>
  <c r="F276" i="1"/>
  <c r="F275" i="1"/>
  <c r="F273" i="1"/>
  <c r="F272" i="1"/>
  <c r="F271" i="1"/>
  <c r="F270" i="1"/>
  <c r="F269" i="1"/>
  <c r="F267" i="1"/>
  <c r="F266" i="1"/>
  <c r="F265" i="1"/>
  <c r="F264" i="1"/>
  <c r="F263" i="1"/>
  <c r="F262" i="1"/>
  <c r="F261" i="1"/>
  <c r="F260" i="1"/>
  <c r="F259" i="1"/>
  <c r="F258" i="1"/>
  <c r="F257" i="1"/>
  <c r="F256" i="1"/>
  <c r="F255" i="1"/>
  <c r="F254" i="1"/>
  <c r="F253" i="1"/>
  <c r="F252" i="1"/>
  <c r="F251" i="1"/>
  <c r="F250" i="1"/>
  <c r="F249" i="1"/>
  <c r="F248" i="1"/>
  <c r="F246" i="1"/>
  <c r="F245" i="1"/>
  <c r="F244" i="1"/>
  <c r="F243" i="1"/>
  <c r="F242" i="1"/>
  <c r="F241" i="1"/>
  <c r="F239" i="1"/>
  <c r="F238" i="1"/>
  <c r="F237" i="1"/>
  <c r="F236" i="1"/>
  <c r="F235" i="1"/>
  <c r="F234" i="1"/>
  <c r="F232" i="1"/>
  <c r="F230" i="1"/>
  <c r="F228" i="1"/>
  <c r="F227" i="1"/>
  <c r="F226" i="1"/>
  <c r="F225" i="1"/>
  <c r="F224" i="1"/>
  <c r="F223" i="1"/>
  <c r="F222" i="1"/>
  <c r="F221" i="1"/>
  <c r="F220" i="1"/>
  <c r="F219" i="1"/>
  <c r="F218" i="1"/>
  <c r="F216" i="1"/>
  <c r="F215" i="1"/>
  <c r="F213" i="1"/>
  <c r="F212" i="1"/>
  <c r="F211" i="1"/>
  <c r="F210" i="1"/>
  <c r="F208" i="1"/>
  <c r="F207" i="1"/>
  <c r="F205" i="1"/>
  <c r="F204" i="1"/>
  <c r="F203" i="1"/>
  <c r="F202" i="1"/>
  <c r="F201" i="1"/>
  <c r="F200" i="1"/>
  <c r="F199" i="1"/>
  <c r="F198" i="1"/>
  <c r="F197" i="1"/>
  <c r="F196" i="1"/>
  <c r="F195" i="1"/>
  <c r="F194" i="1"/>
  <c r="F193" i="1"/>
  <c r="F192" i="1"/>
  <c r="F191" i="1"/>
  <c r="F190" i="1"/>
  <c r="F189" i="1"/>
  <c r="F188" i="1"/>
  <c r="F187" i="1"/>
  <c r="F185" i="1"/>
  <c r="F184" i="1"/>
  <c r="F183" i="1"/>
  <c r="F182" i="1"/>
  <c r="F179" i="1"/>
  <c r="F178" i="1"/>
  <c r="F177" i="1"/>
  <c r="F176" i="1"/>
  <c r="F174" i="1"/>
  <c r="F173" i="1"/>
  <c r="F172" i="1"/>
  <c r="F171" i="1"/>
  <c r="F170" i="1"/>
  <c r="F169" i="1"/>
  <c r="F168" i="1"/>
  <c r="F167" i="1"/>
  <c r="F165" i="1"/>
  <c r="F164" i="1"/>
  <c r="F163" i="1"/>
  <c r="F162" i="1"/>
  <c r="F161" i="1"/>
  <c r="F160" i="1"/>
  <c r="F159" i="1"/>
  <c r="F158" i="1"/>
  <c r="F157" i="1"/>
  <c r="F156" i="1"/>
  <c r="F155" i="1"/>
  <c r="F154" i="1"/>
  <c r="F153" i="1"/>
  <c r="F152" i="1"/>
  <c r="F151" i="1"/>
  <c r="F150" i="1"/>
  <c r="F149" i="1"/>
  <c r="F148" i="1"/>
  <c r="F147" i="1"/>
  <c r="F139" i="1"/>
  <c r="F138" i="1"/>
  <c r="F137" i="1"/>
  <c r="F136" i="1"/>
  <c r="F135" i="1"/>
  <c r="F134" i="1"/>
  <c r="F133" i="1"/>
  <c r="F132" i="1"/>
  <c r="F131" i="1"/>
  <c r="F130" i="1"/>
  <c r="F129" i="1"/>
  <c r="F128" i="1"/>
  <c r="F127" i="1"/>
  <c r="F126" i="1"/>
  <c r="F125" i="1"/>
  <c r="F124" i="1"/>
  <c r="F123" i="1"/>
  <c r="F122" i="1"/>
  <c r="F121"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89" i="1"/>
  <c r="F86" i="1"/>
  <c r="F85" i="1"/>
  <c r="F82" i="1"/>
  <c r="F81" i="1"/>
  <c r="F78" i="1"/>
  <c r="F77" i="1"/>
  <c r="F74" i="1"/>
  <c r="F72" i="1"/>
  <c r="F71" i="1"/>
  <c r="F70" i="1"/>
  <c r="F68" i="1"/>
  <c r="F67" i="1"/>
  <c r="F66" i="1"/>
  <c r="F65" i="1"/>
  <c r="F64" i="1"/>
  <c r="F63" i="1"/>
  <c r="F62" i="1"/>
  <c r="F61" i="1"/>
  <c r="F60" i="1"/>
  <c r="F59" i="1"/>
  <c r="F57" i="1"/>
  <c r="F56" i="1"/>
  <c r="F55" i="1"/>
  <c r="F54" i="1"/>
  <c r="F53" i="1"/>
  <c r="F52" i="1"/>
  <c r="F51" i="1"/>
  <c r="F50" i="1"/>
  <c r="F49" i="1"/>
  <c r="F48" i="1"/>
  <c r="F47" i="1"/>
  <c r="F46" i="1"/>
  <c r="F45" i="1"/>
  <c r="F44" i="1"/>
  <c r="F43" i="1"/>
  <c r="F42" i="1"/>
  <c r="F38" i="1"/>
  <c r="F35" i="1"/>
  <c r="F33" i="1"/>
  <c r="F31" i="1"/>
  <c r="F29" i="1"/>
  <c r="F27" i="1"/>
  <c r="F26" i="1"/>
  <c r="F23" i="1"/>
  <c r="F21" i="1"/>
  <c r="F18" i="1"/>
  <c r="F17" i="1"/>
  <c r="F16" i="1"/>
  <c r="F13" i="1"/>
  <c r="F12" i="1"/>
  <c r="F10" i="1"/>
  <c r="F9" i="1"/>
  <c r="F6" i="1"/>
  <c r="F1276" i="1" l="1"/>
  <c r="F1279" i="1"/>
  <c r="F1278" i="1"/>
  <c r="F1277" i="1"/>
  <c r="F1280" i="1" l="1"/>
</calcChain>
</file>

<file path=xl/sharedStrings.xml><?xml version="1.0" encoding="utf-8"?>
<sst xmlns="http://schemas.openxmlformats.org/spreadsheetml/2006/main" count="3955" uniqueCount="2499">
  <si>
    <t>סעיף</t>
  </si>
  <si>
    <t>תאור</t>
  </si>
  <si>
    <t>יח'</t>
  </si>
  <si>
    <t>כמות</t>
  </si>
  <si>
    <t>01</t>
  </si>
  <si>
    <t>מבנה 01 - רחבת המרינה</t>
  </si>
  <si>
    <t/>
  </si>
  <si>
    <t>01.01</t>
  </si>
  <si>
    <t>עבודות  עפר</t>
  </si>
  <si>
    <t>01.01.020.3040</t>
  </si>
  <si>
    <t>גילוי תשתיות תת קרקעיות בכל שטח עבודות בידיים או כלים זעירים</t>
  </si>
  <si>
    <t>קומפ</t>
  </si>
  <si>
    <t>01.01.020.3050</t>
  </si>
  <si>
    <t>חפירה בעבודת ידיים לגילוי מתקנים תת קרקעיים</t>
  </si>
  <si>
    <t>מ"ק</t>
  </si>
  <si>
    <t>01.01.020.3100</t>
  </si>
  <si>
    <t>חפירת גישוש בכלים קטנים )מקסימום עם מחפרון (J.C.Bלגילוי מתקנים תת-קרקעיים</t>
  </si>
  <si>
    <t>01.01.040.1000</t>
  </si>
  <si>
    <t>חציבה (מכל סוג שהוא) ע"י כלים קטנים, בכמות של עד 100מ"ק, לפי דרישה, לרבות
משאית לסילוק עודפי החציבה. המחיר ליום עבודה לפי 8ש"ע בשעות רגילות</t>
  </si>
  <si>
    <t>י"ע</t>
  </si>
  <si>
    <t>01.01.040.1900</t>
  </si>
  <si>
    <t>חציבה לקורות יסוד, קורות קשר וכד' ברוחב 20 ס"מ לעומק שאינו עולה על 1 מ'</t>
  </si>
  <si>
    <t>01.01.050</t>
  </si>
  <si>
    <t>מילוי מובא, מצעים והידוק</t>
  </si>
  <si>
    <t>01.01.050.0030</t>
  </si>
  <si>
    <t xml:space="preserve">מילוי   מובא בחומר נברר  לרבות פיזור בשכבות של 20 ס"מ. כולל הידוק מבוקר </t>
  </si>
  <si>
    <t>01.01.050.0100</t>
  </si>
  <si>
    <t>מצע סוג א', לרבות פיזור בשכבות של 20 ס"מ והידוק לא מבוקר, המצע יסופק ממחצבה מאושרת.</t>
  </si>
  <si>
    <t>01.02</t>
  </si>
  <si>
    <t>עבודות בטון יצוק באתר</t>
  </si>
  <si>
    <t>01.02.010</t>
  </si>
  <si>
    <t>פלדת זיון</t>
  </si>
  <si>
    <t>01.02.010.0001</t>
  </si>
  <si>
    <t>מוטות פלדה P-500 בכל הקטרים והאורכים לזיון הבטון</t>
  </si>
  <si>
    <t>טון</t>
  </si>
  <si>
    <t>01.02.010.0011</t>
  </si>
  <si>
    <t>מוטות פלדה עגולים ומצולעים בכל הקטרים והאורכים לזיון הבטון</t>
  </si>
  <si>
    <t>01.02.010.0031</t>
  </si>
  <si>
    <t>רשתות פלדה מרותכות בכל הקטרים והאורכים לזיון הבטון</t>
  </si>
  <si>
    <t>01.02.011</t>
  </si>
  <si>
    <t>מצעים לעבודות בטון</t>
  </si>
  <si>
    <t>01.02.011.0001</t>
  </si>
  <si>
    <t>הערה:סעיף 01.02.011.0170 מתייחס ל: שכבה אחת של מצע יריעות פוליאטילן בעובי 0.4 מ"מ מתחת לרצפת בטון בחפיפה 20 ס"מ, הכל עפ"י פרטי תכ' קונסטרוקציה</t>
  </si>
  <si>
    <t>01.02.011.0170</t>
  </si>
  <si>
    <t>מצע יריעות פוליאתילן בעובי 0.3 מ"מ מתחת לרצפת בטון</t>
  </si>
  <si>
    <t>מ"ר</t>
  </si>
  <si>
    <t>01.02.012</t>
  </si>
  <si>
    <t>יסודות, רפסודה וראשי כלונסאות</t>
  </si>
  <si>
    <t>01.02.012.0400</t>
  </si>
  <si>
    <t>ראשי כלונסאות בטון ב-30 (שקיעה "5, חשיפה 2-4) במידות שונות</t>
  </si>
  <si>
    <t>01.02.050</t>
  </si>
  <si>
    <t>מרצפים ורצפות</t>
  </si>
  <si>
    <t>01.02.050.0001</t>
  </si>
  <si>
    <t>הערה:סעיף 02.050.0130 מתייחס ליציקת משטח בשיפוע למדרגות</t>
  </si>
  <si>
    <t>01.02.050.0130</t>
  </si>
  <si>
    <t>מרצפים משופעים מעל 1:20 (% 5 שיפוע) בטון ב-30 (שקיעה "5, חשיפה 2-4) יצוקים על מצע או על הקרקע בעובי 20 ס"מ (המצע נמדד בנפרד)</t>
  </si>
  <si>
    <t>01.02.050.0220</t>
  </si>
  <si>
    <t>עיבויים במרצפים (ווטות) במידות שונות</t>
  </si>
  <si>
    <t>01.02.061</t>
  </si>
  <si>
    <t>קירות בטון</t>
  </si>
  <si>
    <t>01.02.061.0100</t>
  </si>
  <si>
    <t>קירות בקו עגול בטון ב-30 (שקיעה "5, חשיפה 2-4) בעובי 30 ס"מ</t>
  </si>
  <si>
    <t>01.02.086</t>
  </si>
  <si>
    <t>תוספות מחיר לבטון</t>
  </si>
  <si>
    <t>01.02.086.0020</t>
  </si>
  <si>
    <t>תוספת עבור בטון ב-40 במקום ב-30</t>
  </si>
  <si>
    <t>01.02.087</t>
  </si>
  <si>
    <t>עמודי ופחי פלדה, ברגי עיגון, קידוחים, קוצים, תעלות עיגון ותוספות</t>
  </si>
  <si>
    <t>01.02.087.0330</t>
  </si>
  <si>
    <t>עוגן כימי בקוטר 16 מ"מ לרבות קידוח חור בקוטר 19-20 מ"מ ובעומק 150 מ"מ, הזרקת דבק כימי והחדרת העוגן</t>
  </si>
  <si>
    <t>01.02.092</t>
  </si>
  <si>
    <t>משטחים ומשולשי מדרגות מבטון</t>
  </si>
  <si>
    <t>01.02.092.0090</t>
  </si>
  <si>
    <t>משולשי בטון למדרגות, ב-30 חתך המדרגה 16/28 ס"מ</t>
  </si>
  <si>
    <t>מ'</t>
  </si>
  <si>
    <t>01.02.093</t>
  </si>
  <si>
    <t>בליטות בטון, בסיסים, ארגזי פרחים וביטון משקופי מעלית</t>
  </si>
  <si>
    <t>01.02.093.0001</t>
  </si>
  <si>
    <t>הערה:סעיף 02.093.0050 - מתייחסת ל רצפה/תקרה בעובי 30</t>
  </si>
  <si>
    <t>01.02.093.0050</t>
  </si>
  <si>
    <t>תעלות בטון, בורות ניקוז וכד' בטון ב-30 (שקיעה "5, חשיפה 2-4) דפנות, תחתית ותקרות בעובי 15 ס"מ</t>
  </si>
  <si>
    <t>01.07</t>
  </si>
  <si>
    <t>מתקני תברואה</t>
  </si>
  <si>
    <t>01.07.012</t>
  </si>
  <si>
    <t>צינורות פלסטיים למים קרים וחמים ולמערכת מתזים (ספרינקלרים)</t>
  </si>
  <si>
    <t>01.07.012.0009</t>
  </si>
  <si>
    <t>צינורות פוליאתילן מצולב עם גרעין אלומיניום (S.P או M.G)</t>
  </si>
  <si>
    <t>01.07.012.0010</t>
  </si>
  <si>
    <t>צינורות פוליאתילן מצולב למים קרים וחמים עם גרעין אלומיניום (S.P או M.G) קוטר 16 מ"מ ללחץ עבודה 10 אטמ' מותקנים גלויים או סמויים לרבות ספחים</t>
  </si>
  <si>
    <t>01.07.012.0030</t>
  </si>
  <si>
    <t>צינורות פוליאתילן מצולב למים קרים וחמים עם גרעין אלומיניום (S.P או M.G) קוטר 25 מ"מ ללחץ עבודה 10 אטמ' מותקנים גלויים או סמויים לרבות ספחים</t>
  </si>
  <si>
    <t>01.07.012.0110</t>
  </si>
  <si>
    <t>צינורות פוליאתילן מצולב או פוליבוטילן למים קרים וחמים, מותקנים בעומק עד 80 ס"מ, כדוגמת "פקסגול" או ש"ע, קוטר 16 מ"מ, דרג 24, לרבות ספחים, שרוול מתעל ושני חיבורים לקו מים</t>
  </si>
  <si>
    <t>01.07.012.0115</t>
  </si>
  <si>
    <t>צינורות פוליאתילן מצולב או פוליבוטילן למים קרים וחמים, כנ"ל קוטר 20 מ"מ, דרג 24,</t>
  </si>
  <si>
    <t>01.07.012.0120</t>
  </si>
  <si>
    <t>צינורות פוליאתילן מצולב למים קרים וחמים כדוגמת "פקסגול" או ש"ע, קוטר 20 מ"מ, דרג 24, מותקנים גלויים או סמויים עם צינור מתעל , לרבות ספחים</t>
  </si>
  <si>
    <t>01.07.012.0130</t>
  </si>
  <si>
    <t>צינורות פוליאתילן מצולב למים קרים וחמים כדוגמת "פקסגול" או ש"ע, קוטר 25 מ"מ, דרג 24, מותקנים גלויים או סמויים עם צינור מתעל קוטר 40 מ"מ, לרבות ספחים</t>
  </si>
  <si>
    <t>01.07.012.0140</t>
  </si>
  <si>
    <t>צינורות פוליאתילן מצולב למים קרים וחמים כדוגמת "פקסגול" או ש"ע, קוטר 32 מ"מ, דרג 24, מותקנים גלויים עם צינור מתעל קוטר 50 מ"מ, לרבות ספחים</t>
  </si>
  <si>
    <t>01.07.012.0142</t>
  </si>
  <si>
    <t>צינורות פוליאתילן מצולב למים קרים וחמים כדוגמת "פקסגול" או ש"ע, קוטר 32 מ"מ, דרג 15, מותקנים גלויים או סמויים, לרבות ספחים</t>
  </si>
  <si>
    <t>01.07.012.0150</t>
  </si>
  <si>
    <t>צינורות פוליאתילן מצולב למים קרים וחמים כדוגמת "פקסגול" או ש"ע, קוטר 50 מ"מ, דרג 15, מותקנים גלויים או סמויים, לרבות ספחים</t>
  </si>
  <si>
    <t>01.07.012.0211</t>
  </si>
  <si>
    <t>צינורות מפוליאתילן מצולב למים קרים וחמים כדוגמת "פקסגול" או ש"ע, קוטר 63 מ"מ, דרג 15, מונחים גלוי או בקרקע עם כיסוי מינימלי של 80 ס"מ, לרבות עטיפת חול, לא כולל ספחים למעט מחברים</t>
  </si>
  <si>
    <t>01.07.012.0217</t>
  </si>
  <si>
    <t>צינורות מפוליאתילן מצולב למים קרים וחמים כדוגמת "פקסגול" או ש"ע, קוטר 110 מ"מ, דרג 15, מונחים בקרקע עם כיסוי מינימלי של 80 ס"מ, לרבות עטיפת חול, לא כולל ספחים למעט מחברים</t>
  </si>
  <si>
    <t>01.07.012.0941</t>
  </si>
  <si>
    <t>מחלקים כנ"ל 6 יציאות ו- "1/2 1 - 1 , 1 כניסה 50 מ"מ - לרבות ברזים כדוריים בכניסות וביציאות, מותקן מושלם בתוך שוחה המשולם בנפרד</t>
  </si>
  <si>
    <t>01.07.012.0980</t>
  </si>
  <si>
    <t>התחברות של צינור חדש קוטר 50 מ"מ אל צינור קיים קוטר 110 מ"מ , לרבות ניתוק קו קיים, חיתוך הצינור הקיים, ספחים (הכלולים), לחיבור הצינור החדש לקיים, חיבור בריתוך ובדיקת החיבור ללחץ מים</t>
  </si>
  <si>
    <t>01.07.012.0985</t>
  </si>
  <si>
    <t>תא לאביזרי מים מפוליאתילן בקוטר פנימי 80 ס"מ, בגובה פנים עד 1.20 מ, לעומס עד 15 טון, לפי ת"י 13598 חלק 1, דגם "Vulcan 60" עם מכסה קוטר 60 ס"מ לפי ת"י 489-2.6 לעומס 1.5 טון (ממין A15)</t>
  </si>
  <si>
    <t>01.07.012.0986</t>
  </si>
  <si>
    <t>תא לאביזרי מים מפוליאתילן בקוטר פנימי 120 ס"מ, בגובה פנים עד 1.20 מ, לעומס עד 15 טון, לפי ת"י 13598 חלק 1, דגם "Vulcan 60" עם מכסה קוטר 60 ס"מ לפי ת"י 489-2.6 לעומס 1.5 טון (ממין A15)</t>
  </si>
  <si>
    <t>01.07.012.0990</t>
  </si>
  <si>
    <t>שרוול מצינורות פוליאתילן דרג 6 לרבות השכלת צינור מים</t>
  </si>
  <si>
    <t>01.07.021</t>
  </si>
  <si>
    <t>ברזים, שסתומים ומסננים לקווי מים קרים וחמים</t>
  </si>
  <si>
    <t>01.07.021.0030</t>
  </si>
  <si>
    <t>ברזים אלכסוניים או זווית ישרה עשויים סגסוגת נחושת, חיבורי הברגה, קוטר "1 ללא הרקורד המשולם בנפרד</t>
  </si>
  <si>
    <t>01.07.021.0050</t>
  </si>
  <si>
    <t>ברזים אלכסוניים או זווית ישרה עשויים סגסוגת נחושת, חיבורי הברגה, קוטר "2 כולל הרקורד</t>
  </si>
  <si>
    <t>01.07.021.0100</t>
  </si>
  <si>
    <t>ברזי גן מסגסוגת נחושת קוטר "1/2</t>
  </si>
  <si>
    <t>01.07.021.0110</t>
  </si>
  <si>
    <t>ברזי גן מסגסוגת נחושת קוטר "3/4</t>
  </si>
  <si>
    <t>01.07.021.0350</t>
  </si>
  <si>
    <t>שסתומי דיאפרגמה עשויים ברזל יציקה עם חיבור בהברגה, קוטר "2 כולל הרקורד</t>
  </si>
  <si>
    <t>01.07.021.0572</t>
  </si>
  <si>
    <t>שסתום אוויר משולב "ברק" ממוגן למים קוטר "1 עשוי פלסטיק עטוף ומצופה בפוליאסטר, דגם "C-040-D" או ש"ע, ללחץ עבודה של 16 אטמ', תבריג, לא כולל מגוף בכניסה</t>
  </si>
  <si>
    <t>01.07.021.0905</t>
  </si>
  <si>
    <t>"גמל" למערכת מדידה "1</t>
  </si>
  <si>
    <t>01.07.021.0950</t>
  </si>
  <si>
    <t>ברזים אלכסוניים או זווית ישרה עשויים סגסוגת נחושת, חיבורי הברגה, קוטר "2 לרבות הרקורד המשולם בנפרד</t>
  </si>
  <si>
    <t>01.07.021.0960</t>
  </si>
  <si>
    <t>מסנן אלכסוני/מלכודת אבנים קוטר "1 עשוי ברונזה דגם "OF-020" או ש"ע עם רשת פנימית מפלב"מ 303 (נירוסטה) בעובי 1 מ"מ, קוטר נקבי הסינון 2.5 מ"מ, ללחץ עבודה של 16 אטמ'</t>
  </si>
  <si>
    <t>01.07.021.0990</t>
  </si>
  <si>
    <t>ברז כיבוי אש (הידרנט) חיצוני בודד קוטר "3, מחובר ע"י אוגן, לרבות זקף קוטר "4, מתקן שבירה , גוש בטון לעיגון, מצמד שטורץ וחיבור לקו מים</t>
  </si>
  <si>
    <t>01.07.031</t>
  </si>
  <si>
    <t>צינורות למערכת נקזים</t>
  </si>
  <si>
    <t>01.07.031.0430</t>
  </si>
  <si>
    <t>צינורות פוליאתילן בצפיפות גבוהה (H.D.P.E) דוגמת "חוליות" או "גבריט" או "מובילית" או ש"ע, מותקנים סמויים, קוטר 110 מ"מ, לרבות מחברים, ללא ספחים</t>
  </si>
  <si>
    <t>01.07.031.0440</t>
  </si>
  <si>
    <t>צינורות פוליאתילן בצפיפות גבוהה (H.D.P.E) דוגמת "חוליות" או "גבריט" או "מובילית" או ש"ע, מותקנים סמויים, קוטר 160 מ"מ, לרבות מחברים, ללא ספחים</t>
  </si>
  <si>
    <t>01.07.031.0920</t>
  </si>
  <si>
    <t>התחברות של צינור שפכים/ניקוז חדש מפוליאתילן בצפיפות גבוהה (H.D.P.E) בכל קוטר לשוחה קיימת , לרבות אטמים, ספחים</t>
  </si>
  <si>
    <t>01.07.032</t>
  </si>
  <si>
    <t>עטיפת בטון לצינורות</t>
  </si>
  <si>
    <t>01.07.032.0920</t>
  </si>
  <si>
    <t>עטיפת בטון מזוין ב-20 מסביב לצינורות מכל סוג שהוא, הזיון (במשקל 60 ק"ג/מ"ק) לצינורות קוטר 75 - 110 מ"מ</t>
  </si>
  <si>
    <t>01.07.034</t>
  </si>
  <si>
    <t>מחסומי רצפה, סיפונים למזגנים ותעלות ניקוז</t>
  </si>
  <si>
    <t>01.07.034.0001</t>
  </si>
  <si>
    <t>הערה: תעלות ניקוז מפוליאתילן - ראה תת פרק 51.063</t>
  </si>
  <si>
    <t>01.07.034.0410</t>
  </si>
  <si>
    <t>קופסאות בקורת מפוליפרופילן 110/110 מ"מ דוגמת "חוליות" או ש"ע עם מכסה פלסטיק</t>
  </si>
  <si>
    <t>01.07.034.0420</t>
  </si>
  <si>
    <t>מאסף רצפה - נפילה "4 מפוליפרופילן דוגמת "חוליות" או ש"ע</t>
  </si>
  <si>
    <t>מקלחות</t>
  </si>
  <si>
    <t>מקלחת הכוללות צינור נירוסטה 316 L, עם ראש המקלחת בודד , קומלפט לפי פרט אדריכלי DL23, לרבות ברזי הפעלה מנתי, חיבור לאספקת מים. הכל ע"פ מפרט טכני</t>
  </si>
  <si>
    <t>מערכת שטיפת רגלים הכוללות צינור נירוסטה 316L , קומלפט לפי פרט אדריכלי DL23 לרבות ברזי הפעלה מנתי, חיבור לאספקת מים. הכל ע"פ מפרט טכני</t>
  </si>
  <si>
    <t>תעלת ניקוז מפלב"מ L 316 (נירוסטה) בעובי 1-1.2 מ"מ ברוחב 20 ס"מ, בגובה 15 ס"מ אורך לפי תכנית, מעוגלת , לרבות סבכה , מוטות הברגה מעוגנים בבטון, יציאה 110 מ"מ, רדיוסים בפינות וכו' לפי פרט DL23</t>
  </si>
  <si>
    <t>01.07.061</t>
  </si>
  <si>
    <t>צינורות P.V.C לביוב - בגבולות מגרש המבנה</t>
  </si>
  <si>
    <t>01.07.061.0001</t>
  </si>
  <si>
    <t>הערות: 1. ספחים לצינורות מ- P.V.C - ראה תת פרק 07.033. 2. חיבור צינור ביוב בקטרים "6-"4 מכל סוג לשוחת ביוב קיימת - ראה תת פרק 57.047.</t>
  </si>
  <si>
    <t>01.07.061.0010</t>
  </si>
  <si>
    <t>צינורות P.V.C קשיח לביוב SN-8 דוגמת "חוליות" או ש"ע מונחים בקרקע, לרבות עבודות חפירה ועטיפת חול, קוטר 110 מ"מ בעומק עד 0.8 מ'</t>
  </si>
  <si>
    <t>01.07.061.0020</t>
  </si>
  <si>
    <t>צינורות P.V.C קשיח לביוב 8-SN דוגמת "חוליות" או ש"ע, מונחים בקרקע, לרבות עבודות חפירה ועטיפת חול, קוטר 160 מ"מ בעומק מעל 0.8 מ' ועד 1.25 מ'</t>
  </si>
  <si>
    <t>01.07.062</t>
  </si>
  <si>
    <t>שוחות ומפלים לביוב - בגבולות מגרש המבנה</t>
  </si>
  <si>
    <t>01.07.062.0001</t>
  </si>
  <si>
    <t>הערות: 1. שוחות בקרה בקוטר 80 ס"מ ומעלה- ראה תת פרקים 57.045, 57.044, 57.042.2. תוספת לשוחות מפוליאתילן עבור מכסה ב.ב. קוטר 60 ס"מ 12.5 טון (ממין B125) במקום מכסה פלסטיק בקוטר 60 ס"מ - ראה סעיף 57.044.0180 3. תוספות לשוחות בקרה - ראה תת פרק 57.043. 4. מפלים בקוטר "6 ומעלה - ראה תת פרק 57.046.</t>
  </si>
  <si>
    <t>01.07.062.0092</t>
  </si>
  <si>
    <t>שוחות בקרה עגולות מפוליאתילן בקוטר פנימי 80 ס"מ, לפי ת"י 13598 חלק 1, עם מכסה קוטר 60 ס"מ לפי ת"י 489-2.6 לעומס 1.5 טון (ממין A15) ובעומק עד 1.20 מ', לרבות עבודות חפירה ומילוי חוזר</t>
  </si>
  <si>
    <t>01.07.062.0093</t>
  </si>
  <si>
    <t>שוחות בקרה עגולות מפוליאתילן בקוטר פנימי 100 ס"מ, לפי ת"י 13598 חלק 1, עם מכסה קוטר 60 ס"מ לפי ת"י 489-2.6 לעומס 1.5 טון (ממין A15) ובעומק עד 1.50 מ', לרבות עבודות חפירה ומילוי חוזר</t>
  </si>
  <si>
    <t>01.07.063</t>
  </si>
  <si>
    <t>מיכלי הפרדה (שיקוע) ובורות רקב מפוליאתילן</t>
  </si>
  <si>
    <t>01.07.063.0009</t>
  </si>
  <si>
    <t>הערה: מיכלי הפרדה (שיקוע) מבטון מזויין - ראה תת פרק 57.090.</t>
  </si>
  <si>
    <t>01.07.063.0096</t>
  </si>
  <si>
    <t>מיכלי הפרדה מפוליאתילן בנפח 1100 ליטר כניסה/יציאה "6 או "4, תוצרת "חופית" או ש"ע, לרבות כל עבודות העפר, האביזרים ומכסים</t>
  </si>
  <si>
    <t>01.07.064</t>
  </si>
  <si>
    <t>משטח יבש - ציוד מים וחשמל</t>
  </si>
  <si>
    <t>01.07.064.0010</t>
  </si>
  <si>
    <t>משאבת סחרור יבשה איכותית למתזים כדגם NM4 50/25B/B, מנוע תלת פאזי ,1450 סלב"ד בהספק 5.5 כ"ס על רגל להעמדה אנכית תוצרת CALPEDA או ש"ע מאושר.</t>
  </si>
  <si>
    <t>01.07.064.0020</t>
  </si>
  <si>
    <t>וסת מהירות למשאבות הסחרור עבור משחקי מים ליחידת מופע</t>
  </si>
  <si>
    <t>01.07.064.0030</t>
  </si>
  <si>
    <t>משאבת סינון יבשה עם סל שערות אינטגרלי בהספק 2 כ"ס דגם NMP 32/12SE תוצרת CALPEDA או ש"ע מאושר.</t>
  </si>
  <si>
    <t>01.07.064.0040</t>
  </si>
  <si>
    <t>משאבת ניקוז טבולה עם מצוף אינטגרלי בהספק 2 כ"ס דגם GMC 50-65A תוצרת CALPEDA או ש"ע מאושר</t>
  </si>
  <si>
    <t>01.07.064.0050</t>
  </si>
  <si>
    <t>מסנן חול בקוטר 1050 עם מגוף בורר מצבים כולל מילוי זכוכית גרוסה.</t>
  </si>
  <si>
    <t>01.07.064.0060</t>
  </si>
  <si>
    <t>לפני משאבות הסחרור- מסנן שער2.5"/2.5" מיציקת ברזל בנפח 10-11 ליטר עם סל פנימי מנירוסטה חורים 4 מ"מ.</t>
  </si>
  <si>
    <t>01.07.064.0070</t>
  </si>
  <si>
    <t>יחידת מים מופע מים/תאורה תוצרת פונטנה דגם FPK 7000 עם כיסוי עגול בקוטר 28 ס"מ כולל:מתז אצבע 14 מ"מ עם גופי תאורה RGB מובנים ,מיכל ,ברז מהיר- הכל מנירוסטה 316L חיבור להזנות מים וחשמל מבוטן ומפולס עם פני המשטח-הכל בשלמות</t>
  </si>
  <si>
    <t>01.07.064.0080</t>
  </si>
  <si>
    <t>לוח מופע מים תוצרת פונטנה לשליטה על גופי התאורה והברזים המהירים .הלוח יכלול:בקר מופעים ותוכנת הפעלה למצבי מהירות שונים הניתנים לכיוון בשטח-הכל בשלמות</t>
  </si>
  <si>
    <t>01.07.064.0090</t>
  </si>
  <si>
    <t>תכנות מופעי מים ותאורה בלוח המופע הנ"ל לפי בקשת המזמין ע"י מתכנת</t>
  </si>
  <si>
    <t>ש"ע</t>
  </si>
  <si>
    <t>01.07.064.0100</t>
  </si>
  <si>
    <t>מערכת למילוי מים ופיצוי אוטומטי מקו מילוי עירוני 2" הכולל: 2 מגופים ידניים ,מגוף חשמלי 1 ", מז"ח 2", מסנן רשת עמיעד דגם T2 -רמת סינון 120מ"ש,רגש חיווי למפלס מים מקסימלי ומינימלי בתוך מכסה מנירוסטה המקובע לדופן בור המאגר ,מגוף 32 עם חיבור מהיר לשרות וברז גן 3/4"-הכל בשלמות</t>
  </si>
  <si>
    <t>01.07.064.0110</t>
  </si>
  <si>
    <t>מערכת מינון כימיקלים לשמירה של איכות מים רציפה תוצרת צייקלופ או ש"ע, כולל בקר ואלקטודות,משאבות מינון לכלור וחומצה, מד עכירות, מד ספיקה, מודם סלולרי ואוגר נתונים, הפעלה כיול וחיבור ללוח החשמל כולל ניתוק משאבות סחרור בערכים לא תקינים.</t>
  </si>
  <si>
    <t>01.07.064.0120</t>
  </si>
  <si>
    <t>אספקת מיכלי כימיקלים 50 ליטר כל מיכל, עבור כלור וחומצה כולל מאצרות תקניות ובנית קירות הפרדה מבלוקי 10 בגובה של 80 ס"מ באורך של כ-5.0 מ'.</t>
  </si>
  <si>
    <t>01.07.064.0130</t>
  </si>
  <si>
    <t>מכשיר חיטוי מסוג נורת U.V כדוגמאת טרייטל, חפר, או ש.ע. כולל אספקה,התקנה, ואחריות לשנה.לספיקה של כ 40 מק"ש.</t>
  </si>
  <si>
    <t>01.07.064.0140</t>
  </si>
  <si>
    <t>כיור נירוסטה עם ברז ,סיפון וניקוז לשטיפת ידיים.משטף חרום לעיניים ומקלחת חרום לחומ"ס+ארון וציוד לחומ"ס תקני.הכל לפי דרישות החוק והתקנים</t>
  </si>
  <si>
    <t>01.07.064.0150</t>
  </si>
  <si>
    <t>שבשבת רוח+ממיר פולסים +משנה מהירות מחובר לעמוד עמוד תאורה וכו'</t>
  </si>
  <si>
    <t>01.07.064.0160</t>
  </si>
  <si>
    <t>תכנון,אספקה והתקנה של לוח פיקוד חשמלי לציוד עבור 9 משאבות כדלקמן:5 משאבות סחרור בהספק 5.5 כ"ס כ"א, 1 משאבת סינון בהספק 2 כ"ס ו-2 משאבות ניקוז בהספק 2 כ"ס כולל כל ההגנות הדרושות והפעלות ידנית/אוטומטית של כל משאבה בנפרד. כל הבקרים והפיקודים הנדרשים, שעוני הפעלה,החיווט החשמלי בין המשאבות ללוח החשמל,אישור בודק מוסמך, הכל בשלמות ומוכן להפעלה</t>
  </si>
  <si>
    <t>01.07.064.0170</t>
  </si>
  <si>
    <t>מפסק פקט תלת פאזי מוגן מים למשאבות בחדר הציוד מותקן על הקיר בצמוד למשאבות ,הכל בשלמות.</t>
  </si>
  <si>
    <t>01.07.064.0180</t>
  </si>
  <si>
    <t>שוחת הסתעפות לתאורה בקוטר 1.0 מ' בקרבת המשטח כולל קופסת חיבורים לכבלים חשמליים IP68 כולל אנטיגון עבור יחידות התאורה של המתזים</t>
  </si>
  <si>
    <t>01.07.064.0190</t>
  </si>
  <si>
    <t>מערכת ניטור והתראה מרחוק למזרקות – לשליטה וקבלת התראות מרחוק עבור מערכות החשמל המים והתאורה במזרקה, כולל שליטה על כל משאבה, זמני הפעלה וקבלת הודעות מייל וסמס בחירום, הנ"ל כולל הקמת מסך משתמש ייעודי למזרקה, תקשורת סלולרית, אוגר נתונים, תמיכה טכנית וכן כולל מנוי לשנה למערכת כגון "אגם" או "לינק טו סייט"</t>
  </si>
  <si>
    <t>01.07.064.0200</t>
  </si>
  <si>
    <t>צנור נשם "מקל סבא "מצנור פלדה 8" מקובע בתקרת בור הציוד לצורך איוורור. צבוע בצבע יסוד וסופי עם רשת בקצהו.היציאה לפני השטח תיקבע במהלך הביצוע ואורך הצינור יהיה ככל שיידרש.</t>
  </si>
  <si>
    <t>01.07.064.0210</t>
  </si>
  <si>
    <t>ונטה 8" מחוברת לצנור הנשם בחדר הציוד כולל חיבור חשמלי ומתג הפעלה בבור הציוד.</t>
  </si>
  <si>
    <t>01.07.064.0220</t>
  </si>
  <si>
    <t>תאורת חדר הציוד ע"י 2 גופים פלורסצנטיים בתקרת חדר הציוד עם מתג הפעלה מוגן מים</t>
  </si>
  <si>
    <t>01.07.064.0230</t>
  </si>
  <si>
    <t>לבור ציוד-מסגרת מזוית מנירוסטה 50/50/5 מ"מ במידות 1.2/0.3מ' כולל מסגרת המקובעת לבור.מילוי במידות 1.20/1.20 מ'.המסגרת בריצוף/בטון כדוגמת ריצוף קיים -בעובי 5 ס"מ עם 2 פתחים להרמה -הכל בשלמות</t>
  </si>
  <si>
    <t>01.07.064.0240</t>
  </si>
  <si>
    <t>לבור מאגר-כנ"ל אך במידות 0.8/0.4 מ כולל מסגרת המקובעת לבור במידות 0.8/0.8/ מ'-הכל בשלמות</t>
  </si>
  <si>
    <t>01.07.064.0250</t>
  </si>
  <si>
    <t>אלקטרודות התראה למניעת הצפה ברצפת חדר ציוד כולל בקר-הכל בשלמות</t>
  </si>
  <si>
    <t>01.07.064.0260</t>
  </si>
  <si>
    <t>רשת נירוסטה בעובי 3 מ"מ מחוררת בחורי 5 מ"מ במידות 80/80 ס"מ ומקובעת לשקע ניקוז של המשטח היבש כולל חיזוקים ומסגרת מבוטנת עם 2 ידיות הרמה -הכל בשלמות</t>
  </si>
  <si>
    <t>01.07.064.0270</t>
  </si>
  <si>
    <t>סולם מנירוסטה לבור ציוד ומאגר באורך עד 3.0 מ'</t>
  </si>
  <si>
    <t>01.07.064.0280</t>
  </si>
  <si>
    <t>מתקן הארקות יסוד לבור הציוד לפי חוק החשמל ותקנותיו</t>
  </si>
  <si>
    <t>01.07.065</t>
  </si>
  <si>
    <t>משטח יבש - צנרת, מגופים ושונות</t>
  </si>
  <si>
    <t>01.07.065.0005</t>
  </si>
  <si>
    <t>הצנרת הינה מפי.וי.סי קשיח/צנרת גמישה עבת דופן מסוג "מרידור" דרג 10 או צנור לחץ פוליאטילן HDPE דרג 10 עם חיבורי ריתוך או חיבורי אלקטרופיוז'ן,בהדבקה,הברגה ואיגון כולל אביזרים ,מתאמים ומחברים ,עב' החפירה,הכיסוי,חיבור לשוחות מכל סוג שהוא (כולל חיבורי סיפון) והחזרת השטח לקדמותו הכל בשלמות.</t>
  </si>
  <si>
    <t>01.07.065.0010</t>
  </si>
  <si>
    <t>צנור בקוטר 110 מ"מ בין שקע ניקוז למאגר</t>
  </si>
  <si>
    <t>01.07.065.0020</t>
  </si>
  <si>
    <t>צנור כנ"ל ,אך בקוטר 50 לצנרת סינון אל המאגר,גלישה,הורקה וכו'</t>
  </si>
  <si>
    <t>01.07.065.0030</t>
  </si>
  <si>
    <t>צנור כנ"ל ,אך בקוטר 40 בין בור ציוד ליחידת המופע</t>
  </si>
  <si>
    <t>01.07.065.0040</t>
  </si>
  <si>
    <t>צנור כנ"ל ,אך בקוטר 32 לשרות</t>
  </si>
  <si>
    <t>01.07.065.0060</t>
  </si>
  <si>
    <t>מניפולד מצנור 75 עם 1 יציאה 75 + 5 יציאות 40 באורך עד 1.0 מ' וחיבור למשאבת הסחרור עבור המתזים בבור הציוד</t>
  </si>
  <si>
    <t>01.07.065.0070</t>
  </si>
  <si>
    <t>צנור 90 מאסף לניקוז של יחידות המים באורך של 20 מ' +5 יציאות 75 באורך כולל של 15 מ' המחוברות לצנור 90 וחיבורו בשיפוע של כ- 2% לתעלת/שוחת ניקוז</t>
  </si>
  <si>
    <t>01.07.065.0080</t>
  </si>
  <si>
    <t>מחבר גמיש 2" למשאבת סינון</t>
  </si>
  <si>
    <t>01.07.065.0090</t>
  </si>
  <si>
    <t>מחבר גמיש 3" למשאבת סחרור</t>
  </si>
  <si>
    <t>01.07.065.0100</t>
  </si>
  <si>
    <t>מגוף פי.וי.סי 90</t>
  </si>
  <si>
    <t>01.07.065.0110</t>
  </si>
  <si>
    <t>מגוף פי.וי.סי 75</t>
  </si>
  <si>
    <t>01.07.065.0120</t>
  </si>
  <si>
    <t>מגוף פי.וי.סי 63</t>
  </si>
  <si>
    <t>01.07.065.0130</t>
  </si>
  <si>
    <t>מגוף פי.וי.סי 50</t>
  </si>
  <si>
    <t>01.07.065.0140</t>
  </si>
  <si>
    <t>מגוף פי.וי.סי 40</t>
  </si>
  <si>
    <t>01.07.065.0150</t>
  </si>
  <si>
    <t>מגוף פי.וי.סי 32</t>
  </si>
  <si>
    <t>01.07.065.0160</t>
  </si>
  <si>
    <t>אלחוזר 75</t>
  </si>
  <si>
    <t>01.07.065.0170</t>
  </si>
  <si>
    <t>אלחוזר 63</t>
  </si>
  <si>
    <t>01.07.065.0180</t>
  </si>
  <si>
    <t>אלחוזר 50</t>
  </si>
  <si>
    <t>01.07.065.0190</t>
  </si>
  <si>
    <t>קיבוע צנרת מים וחשמל בתלייה ובתמיכה בחדר הציוד ובבריכות השונות באביזרי אל חלד ,שילוט מערכות המים וכיווני זרימה ,צנרות חשמל בתוך תעלות פלסטיק הכל בשלמות לפי הנחיות יועץ חשמל .</t>
  </si>
  <si>
    <t>01.07.065.0200</t>
  </si>
  <si>
    <t>ביטון צנרות, במידת הצורך, ולפי החלטת המפקח באתר</t>
  </si>
  <si>
    <t>01.08</t>
  </si>
  <si>
    <t>מתקני חשמל</t>
  </si>
  <si>
    <t>01.08.001</t>
  </si>
  <si>
    <t>עבודות תשתית</t>
  </si>
  <si>
    <t>01.08.001.0004</t>
  </si>
  <si>
    <t>2. כל העבודות בפרק זה כפופות לנאמר ב"מפרט כללי לעבודות בנין" ("האוגדן הכחול"), כולל אופני המדידה, אלא אם צויין אחרת בסעיף.</t>
  </si>
  <si>
    <t>01.08.001.0005</t>
  </si>
  <si>
    <t>בסעיפים שאינם נכללים במפרט הכללי או מנוגדים לנאמר בו, יש להשתמש רק במקרים של דרישה מיוחדת.</t>
  </si>
  <si>
    <t>01.08.001.0013</t>
  </si>
  <si>
    <t>6. קיצורים/ראשי תיבות בשימוש בפרק זה: ג.ת - גוף תאורה; ב"ת - בית תקע (שקע); יח' - יחידה; כ"ס - כח סוס; ס"מ - סנטימטר; מ"ר - מטר מרובע; מ"מ - מילימטר;מ"א - מטר אורך (מטר רץ); מא"ז - מפסק אוטומטי זעיר; ממ"ר - מילימטר מרובע; מאמ"ת - מפסק אוטומטי מגנטי תרמי; מ"ז - מפסיק זרם; נל"ג - נתרן לחץ גבוה; עה"ט-על הטיח; ק"ק - קילו קלוריות; קוו"ט - קילו ווט; ק"א - קילו אמפר; ק"ו - קילו וולט; קוא"ר - קילו וולט אמפר ראקטיבי; קומ' - קומפלט; ש"ע - שעת עבודה או שווה ערך; תה"ט - תחת הטיח; תה"ר - תיבת הסתעפות ראשית; תה"מ - תיבת הסתעפות משני</t>
  </si>
  <si>
    <t>01.08.001.0014</t>
  </si>
  <si>
    <t>7. כל המחירים כוללים חומר + עבודה + רווח ונקובים בשקלים חדשים (ללא מע"מ) והינם מחירי קבלן מתקני חשמל.</t>
  </si>
  <si>
    <t>01.08.011</t>
  </si>
  <si>
    <t>חפירות ובסיסי בטון בעבודות חשמל</t>
  </si>
  <si>
    <t>01.08.011.0028</t>
  </si>
  <si>
    <t>חפירה של תעלות לכבלים ברוחב 100 ס"מ ועומק 120 ס"מ, לרבות ריפוד וכיסוי חול, סרטי סימון, מילוי חוזר והידוק סופי</t>
  </si>
  <si>
    <t>01.08.011.0060</t>
  </si>
  <si>
    <t>תוספת עבור כל 20 ס"מ של העמקת החפירה לעומק מעל 120 ס"מ לתעלות ברוחב 120 ס"מ</t>
  </si>
  <si>
    <t>01.08.011.0075</t>
  </si>
  <si>
    <t>חפירה ו/או חציבה של תעלות לכבלים ברוחב 60 ס"מ ועומק 100 ס"מ, לרבות ריפוד וכיסוי חול, סרטי סימון, מילוי חוזר והידוק סופי</t>
  </si>
  <si>
    <t>01.08.011.0080</t>
  </si>
  <si>
    <t>חפירה ו/או חציבה של תעלות לכבלים ברוחב 80 ס"מ ועומק 100 ס"מ, לרבות ריפוד וכיסוי חול, סרטי סימון, מילוי חוזר והידוק סופי</t>
  </si>
  <si>
    <t>01.08.011.0095</t>
  </si>
  <si>
    <t>חפירה ו/או חציבה של תעלות לכבלים ברוחב 60 ס"מ ועומק 120 ס"מ, לרבות ריפוד וכיסוי חול, סרטי סימון, מילוי חוזר והידוק סופי</t>
  </si>
  <si>
    <t>01.08.011.0100</t>
  </si>
  <si>
    <t>חפירה ו/או חציבה של תעלות לכבלים ברוחב 80 ס"מ ועומק 120 ס"מ, לרבות ריפוד וכיסוי חול, סרטי סימון, מילוי חוזר והידוק סופי</t>
  </si>
  <si>
    <t>01.08.011.0340</t>
  </si>
  <si>
    <t>פירוק עמוד תאורה קיים מפלדה בגובה 4-8 מ', כולל זרועות, פנסים וכל מרכיביו, כולל פירוק חיבורי חשמל וכבל ההזנה ובידודם, והעברתו למקום שיורה המפקח.</t>
  </si>
  <si>
    <t>01.08.011.0360</t>
  </si>
  <si>
    <t>פירוק מרכזיה למאור קיימת כולל פירוקים, ניתוקים וכל העבודות הנלוות כמפורט במפרט הטכני (נת"י 08.04.5010)</t>
  </si>
  <si>
    <t>01.08.011.0370</t>
  </si>
  <si>
    <t>פירוק והעתקת מרכזית תאורה קיימת ותא מנייה בגודל מעל 3X100A עד 3X250A (נת"י 08.04.5030)</t>
  </si>
  <si>
    <t>01.08.011.0505</t>
  </si>
  <si>
    <t>תוספת עבור ניסור כביש אספלט לצורך הנחת צנרת והחזרתו למצב שלפני הניסור לרבות שחזור המבנה, ברוחב 60 ס"מ</t>
  </si>
  <si>
    <t>01.08.011.0530</t>
  </si>
  <si>
    <t>תוספת עבור פתיחת מדרכה מרוצפת קיימת לצורך הנחת צנרת והחזרתה למצב שלפני הפתיחה לרבות שחזור המבנה עם המרצפות שפורקו, ברוחב 80 ס"מ</t>
  </si>
  <si>
    <t>01.08.011.0650</t>
  </si>
  <si>
    <t>עטיפת צנרת בבטון ב-20 בתוך חפירה קיימת, בהיקף של 10 ס"מ סביב הצנרת, עד 8 קנים בקוטר עד "4</t>
  </si>
  <si>
    <t>01.08.011.1000</t>
  </si>
  <si>
    <t>יסוד לעמוד תאורה, במידות 40X40X40 ס"מ, מבטון ב-30 לרבות: חפירה, שרוולי מעבר, הארקת יסוד, בטון, ברזל זיון, ברגי עיגון, אומים ודיסקיות, מילוי החללים בצדי היסוד, מילוי המרווח בין פלטת היסוד והיסוד וציפוי אספלט (אם נדרש)</t>
  </si>
  <si>
    <t>01.08.011.1010</t>
  </si>
  <si>
    <t>יסוד לעמוד תאורה, במידות 40X40X60 ס"מ, מבטון ב-30 לרבות: חפירה, שרוולי מעבר, הארקת יסוד, בטון, ברזל זיון, ברגי עיגון, אומים ודיסקיות, מילוי החללים בצדי היסוד, מילוי המרווח בין פלטת היסוד והיסוד וציפוי אספלט (אם נדרש)</t>
  </si>
  <si>
    <t>01.08.011.1030</t>
  </si>
  <si>
    <t>יסוד לעמוד תאורה, במידות 60X60X80 ס"מ, מבטון ב-30 לרבות: חפירה, שרוולי מעבר, הארקת יסוד, בטון, ברזל זיון, ברגי עיגון, אומים ודיסקיות, מילוי החללים בצדי היסוד, מילוי המרווח בין פלטת היסוד והיסוד וציפוי אספלט (אם נדרש)</t>
  </si>
  <si>
    <t>01.08.011.1040</t>
  </si>
  <si>
    <t>יסוד לעמוד תאורה, במידות 80X80X100 ס"מ, מבטון ב-30 לרבות: חפירה, שרוולי מעבר, הארקת יסוד, בטון, ברזל זיון, ברגי עיגון, אומים ודיסקיות, מילוי החללים בצדי היסוד, מילוי המרווח בין פלטת היסוד והיסוד וציפוי אספלט (אם נדרש)</t>
  </si>
  <si>
    <t>01.08.011.1097</t>
  </si>
  <si>
    <t>תוספת ליסוד לעמוד תאורה עבור קיטום שפות היסוד בכבישים בין עירוניים או בגינון, לרבות צביעת היסוד והסינור, אם נדרש</t>
  </si>
  <si>
    <t>01.08.011.1100</t>
  </si>
  <si>
    <t>פירוק יסוד בטון של עמוד תאורה בגובה עד 7 מ' לרבות החזרת פני השטח לקדמותם, מילוי החפירה ותיקוני אספלט או ריצוף</t>
  </si>
  <si>
    <t>01.08.011.1110</t>
  </si>
  <si>
    <t>פירוק יסוד בטון של עמוד תאורה בגובה 8-10 מ' לרבות החזרת פני השטח לקדמותם, מילוי החפירה ותיקוני אספלט או ריצוף</t>
  </si>
  <si>
    <t>01.08.012</t>
  </si>
  <si>
    <t>תאי בקרה בעבודות חשמל</t>
  </si>
  <si>
    <t>01.08.012.0029</t>
  </si>
  <si>
    <t>תא בקרה עגול בקוטר 60 ס"מ ובעומק 150 ס"מ לרבות חפירה/חציבה, התקנה, תקרה, מכסה מתאים ל-12.5 טון, שילוט, הכנת פתחים, איטום וחצץ בתחתית</t>
  </si>
  <si>
    <t>01.08.012.0031</t>
  </si>
  <si>
    <t>תא בקרה עגול בקוטר 80 ס"מ ובעומק 150 ס"מ לרבות חפירה/חציבה, התקנה, תקרה, מכסה מתאים ל-12.5 טון, שילוט, הכנת פתחים, איטום וחצץ בתחתית</t>
  </si>
  <si>
    <t>01.08.012.0035</t>
  </si>
  <si>
    <t>תא בקרה עגול בקוטר 125 ס"מ ובעומק 150 ס"מ לרבות חפירה/חציבה, התקנה, תקרה, מכסה מתאים ל-12.5 טון, שילוט, הכנת פתחים, איטום וחצץ בתחתית</t>
  </si>
  <si>
    <t>01.08.012.0070</t>
  </si>
  <si>
    <t>מכסה בקוטר 60 ס"מ לתא בקרה מיציקת ברזל עם סמל הרשות, 125B לרבות פינוי הקיים, אם נדרש</t>
  </si>
  <si>
    <t>01.08.012.0080</t>
  </si>
  <si>
    <t>מכסה בקוטר 70 ס"מ לתא בקרה מיציקת ברזל עם סמל הרשות, D400 לרבות פינוי הקיים, אם נדרש</t>
  </si>
  <si>
    <t>01.08.012.0200</t>
  </si>
  <si>
    <t>חיבור צנרת חדשה לתא בקרה קיים לרבות חציבת פתח לצנרת עד "8 קוטר וסתימת הפתח בבטון</t>
  </si>
  <si>
    <t>01.08.012.0222</t>
  </si>
  <si>
    <t>מכסה כרמל 66 עם סגר יצקת מידת פתח 50X50 מידת חוץ 60X60</t>
  </si>
  <si>
    <t>01.08.012.0350</t>
  </si>
  <si>
    <t>מכסה במידות 120/120 ס"מ לתא בקרה מיציקת ברזל עם סמל הרשות, D400 לרבות פינוי הקיים, אם נדרש</t>
  </si>
  <si>
    <t>01.08.013</t>
  </si>
  <si>
    <t>גומחות בטון ללוחות מונים בעבודות חשמל</t>
  </si>
  <si>
    <t>01.08.013.0010</t>
  </si>
  <si>
    <t>גומחות בטון (פילרים) עבור לוח חשמל, במידות פנים 80X40 ס"מ וגובה חיצוני 250 ס"מ, עם גג ורגל, לרבות חפירה והתקנה</t>
  </si>
  <si>
    <t>01.08.013.0100</t>
  </si>
  <si>
    <t>גומחות בטון (פילרים) דגם "0" עבור לוח 630 אמפר, מאושר ע"י חברת החשמל על פי תקן הקרינה, במידות 40X82 ס"מ וגובה 240 ס"מ, דוגמת תוצרת אקרשטיין, רדימיקס או ש"ע מאושר, לרבות חפירה והתקנה מושלמת</t>
  </si>
  <si>
    <t>01.08.013.0110</t>
  </si>
  <si>
    <t>גומחות בטון (פילרים) דגם "2" עבור לוח 630 אמפר, מאושר ע"י חברת החשמל על פי תקן הקרינה, במידות 40X134 ס"מ וגובה 240 ס"מ, דוגמת תוצרת אקרשטיין, רדימיקסאו ש"ע מאושר, לרבות חפירה והתקנה מושלמת</t>
  </si>
  <si>
    <t>01.08.013.0120</t>
  </si>
  <si>
    <t>גומחות בטון (פילרים) דגם "מורחב" עבור לוח 1000 אמפר, מאושר ע"י חברת החשמל על פי תקן הקרינה, במידות 54X157 ס"מ וגובה 240 ס"מ, דוגמת תוצרת אקרשטיין, רדימיקס או ש"ע מאושר, לרבות חפירה והתקנה מושלמת</t>
  </si>
  <si>
    <t>01.08.013.0460</t>
  </si>
  <si>
    <t>הגבהת או הנמכת צווארון לתא, לפי מפרט
1071.1של בזק, בגובה מעל 50ס"מ ועד 1.0
מ', לרבות זיון הבטון</t>
  </si>
  <si>
    <t>01.08.014</t>
  </si>
  <si>
    <t>תאי בקרה "בזק", בעבודות חשמל</t>
  </si>
  <si>
    <t>01.08.014.0060</t>
  </si>
  <si>
    <t>תא בקרה תיקני של "בזק" מס' 5Aבמידות פנים 168/213ס"מ וגובה חוץ 250ס"מ, לרבות חפירה/חציבה, שילוט, הכנת פתחים ואיטום, ללא מכסה</t>
  </si>
  <si>
    <t>01.08.014.0400</t>
  </si>
  <si>
    <t>תוספת עבור הנחת תא על גבי צנרת קיימת</t>
  </si>
  <si>
    <t>01.08.014.0460</t>
  </si>
  <si>
    <t>הגבהת או הנמכת צווארון לתא, לפי מפרט 1071.1 של בזק, בגובה מעל 50 ס"מ ועד 1.0 מ', לרבות זיון הבטון</t>
  </si>
  <si>
    <t>01.08.014.1020</t>
  </si>
  <si>
    <t>תא בקרה תיקני של "בזק" 2A במידות פנים 91/143 ס"מ וגובה חוץ 227 ס"מ, לרבות חפירה/חציבה, שילוט, הכנת פתחים ואיטום ולרבות רצפה ותקרת בטון ומכסה מסוג B125</t>
  </si>
  <si>
    <t>01.08.021</t>
  </si>
  <si>
    <t>צנרת חשמל פלסטית</t>
  </si>
  <si>
    <t>01.08.021.0030</t>
  </si>
  <si>
    <t>צינורות פלסטיים כפיפים "פ"ד" (מריכף) קוטר 32 מ"מ התקנה סמויה לרבות חבל משיכה (אם נדרש), קופסאות וחומרי עזר</t>
  </si>
  <si>
    <t>01.08.021.0040</t>
  </si>
  <si>
    <t>צינורות פלסטיים כפיפים "פ"ד" (מריכף) קוטר 40 מ"מ התקנה סמויה לרבות חבל משיכה (אם נדרש), קופסאות וחומרי עזר</t>
  </si>
  <si>
    <t>01.08.021.0140</t>
  </si>
  <si>
    <t>צינורות פלסטיים כפיפים "כבה מאליו", "פ"נ" קוטר 50 מ"מ, סמויים או גלויים לרבות חבל משיכה (אם נדרש), קופסאות וחומרי עזר</t>
  </si>
  <si>
    <t>01.08.021.0174</t>
  </si>
  <si>
    <t>צינורות פלסטיים גמישים (שרשוריים) קוטר 32 מ"מ, סמויים או גלויים, לרבות חבל משיכה (אם נדרש), קופסאות וחומרי עזר</t>
  </si>
  <si>
    <t>01.08.021.0200</t>
  </si>
  <si>
    <t>צינורות P.V.C קשיחים SN-32 קוטר 110 מ"מ עובי דופן 5.3 מ"מ לרבות חבל משיכה, תיבות מעבר וחומרי עזר</t>
  </si>
  <si>
    <t>01.08.021.0210</t>
  </si>
  <si>
    <t>צינורות P.V.C קשיחים SN-32 קוטר 160 מ"מ עובי דופן 7.7 מ"מ לרבות חבל משיכה, תיבות מעבר וחומרי עזר</t>
  </si>
  <si>
    <t>01.08.021.0228</t>
  </si>
  <si>
    <t>צינורות P.V.C קשיחים SN-16 קוטר 225 מ"מ עובי דופן 8.6 מ"מ לרבות חבל משיכה, תיבות מעבר וחומרי עזר</t>
  </si>
  <si>
    <t>01.08.021.0230</t>
  </si>
  <si>
    <t>צינורות P.V.C קשיחים SN-32 קוטר 225 מ"מ עובי דופן 10.8 מ"מ לרבות חבל משיכה, תיבות מעבר וחומרי עזר</t>
  </si>
  <si>
    <t>01.08.021.0400</t>
  </si>
  <si>
    <t>צינורות פלסטיים קוטר 50 מ"מ עם חבל משיכה מפוליפרופילן שזור בקוטר 8 מ"מ, עבור קוי טלפון בהתאם לדרישות חב' "בזק", יק"ע 13.5, מונחים בחפירה מוכנה לרבות כל חומרי החיבור</t>
  </si>
  <si>
    <t>01.08.021.0420</t>
  </si>
  <si>
    <t>צינורות פלסטיים קוטר 75 מ"מ עם חבל משיכה מפוליפרופילן שזור בקוטר 8 מ"מ, עבור קוי טלפון בהתאם לדרישות חב' "בזק", יק"ע 13.5, מונחים בחפירה מוכנה לרבות כל חומרי החיבור</t>
  </si>
  <si>
    <t>01.08.021.0490</t>
  </si>
  <si>
    <t>צינורות רב שכבתיים שרשוריים קוטר 23 מ"מ עם חבל משיכה לרבות כל חומרי החיבור</t>
  </si>
  <si>
    <t>01.08.021.0495</t>
  </si>
  <si>
    <t>פקק קומפיט מתרחב (מוצץ), קוטר 50 מ"מ</t>
  </si>
  <si>
    <t>01.08.021.0500</t>
  </si>
  <si>
    <t>צינורות רב שכבתיים שרשוריים קוטר 50 מ"מ עם חבל משיכה לרבות כל חומרי החיבור</t>
  </si>
  <si>
    <t>01.08.021.0510</t>
  </si>
  <si>
    <t>צינורות רב שכבתיים שרשוריים קוטר 75 מ"מ עם חבל משיכה לרבות כל חומרי החיבור</t>
  </si>
  <si>
    <t>01.08.021.0520</t>
  </si>
  <si>
    <t>צינורות רב שכבתיים שרשוריים קוטר 110 מ"מ עם חבל משיכה לרבות כל חומרי החיבור</t>
  </si>
  <si>
    <t>01.08.021.0530</t>
  </si>
  <si>
    <t>צינורות רב שכבתיים שרשוריים קוטר 160 מ"מ עם חבל משיכה לרבות כל חומרי החיבור</t>
  </si>
  <si>
    <t>01.08.021.0540</t>
  </si>
  <si>
    <t>צינורות רב שכבתיים שרשוריים קוטר 200 מ"מ עם חבל משיכה לרבות כל חומרי החיבור</t>
  </si>
  <si>
    <t>01.08.021.0660</t>
  </si>
  <si>
    <t>הנחה בלבד של צינור PVC בקוטר 160 מ"מ בחפירה מוכנה, לרבות הובלה ממחסני המזמין או ממחסני חברת החשמל, חוט משיכה בקוטר 8 מ"מ וסרט סימון תקני</t>
  </si>
  <si>
    <t>01.08.021.0670</t>
  </si>
  <si>
    <t>הנחה בלבד של צינור PVC בקוטר 225 מ"מ בחפירה מוכנה, לרבות הובלה ממחסני המזמין או ממחסני חברת החשמל, חוט משיכה בקוטר 8 מ"מ וסרט סימון תקני</t>
  </si>
  <si>
    <t>01.08.022</t>
  </si>
  <si>
    <t>צינורות חשמל ממתכת</t>
  </si>
  <si>
    <t>01.08.022.0030</t>
  </si>
  <si>
    <t>צינורות מתכת משוריינים בקוטר "1/4 1 מותקנים לקיר או לתקרה, לרבות חוט משיכה (אם נדרש), תיבות מעבר וחומרי העזר</t>
  </si>
  <si>
    <t>01.08.022.0220</t>
  </si>
  <si>
    <t>צינורות מתכת שרשורים גמישים בציפוי PVC דק בקוטר "1/4 1 מותקנים לקיר או לתקרה, לרבות חוט משיכה (אם נדרש), תיבות מעבר וחומרי העזר</t>
  </si>
  <si>
    <t>01.08.026</t>
  </si>
  <si>
    <t>חציבות ושונות בעבודות חשמל</t>
  </si>
  <si>
    <t>01.08.026.0030</t>
  </si>
  <si>
    <t>חציבה בקיר או בריצפת בטון מזוין בעובי 20 ס"מ, למעבר כבלי חשמל במידות 25*20 ס"מ לרבות תיקוני טיח</t>
  </si>
  <si>
    <t>01.08.026.0060</t>
  </si>
  <si>
    <t>קידוח מעבר בקיר בטון מזוין בעובי עד 40 ס"מ, עבור צינור בקוטר "4 לרבות הצינור</t>
  </si>
  <si>
    <t>01.08.026.0150</t>
  </si>
  <si>
    <t>תיבות מלבניות משוריינות להארקת יסודות כולל שילוט</t>
  </si>
  <si>
    <t>01.08.026.0190</t>
  </si>
  <si>
    <t>קופסת חיבורים 250X125X125 PG29 + PG36 PG 3X21 מ"מ לרבות גלנדים לפי הנדרש</t>
  </si>
  <si>
    <t>01.08.027</t>
  </si>
  <si>
    <t>חיבור מנועים ואביזרי פיקוד חשמליים</t>
  </si>
  <si>
    <t>01.08.027.0060</t>
  </si>
  <si>
    <t>חיבור חשמלי מושלם למנוע תלת פזי עד 100 כ"ס, לרבות כל חומרי העזר וצינור משוריין
שרשורי עם ציפוי פלסטי בקרבת המנוע</t>
  </si>
  <si>
    <t>01.08.027.0090</t>
  </si>
  <si>
    <t>חיבור חשמלי מושלם למנוע תלת פזי עד 300 כ"ס, לרבות כל חומרי העזר וצינור משוריין שרשורי עם ציפוי פלסטי בקרבת המנוע</t>
  </si>
  <si>
    <t>01.08.031</t>
  </si>
  <si>
    <t>כבלי נחושת N2XY (ELPX)</t>
  </si>
  <si>
    <t>01.08.031.0009</t>
  </si>
  <si>
    <t>כבלי נחושת מסוג XLPE) N2XY/FR-1) בחתך 3X2.5 ממ"ר קבועים למבנה, מונחים על סולמות או בתעלות או מושחלים בצינורות לרבות חיבור בשני הקצוות, כדוגמת "ארכה" או ש"ע</t>
  </si>
  <si>
    <t>01.08.031.0010</t>
  </si>
  <si>
    <t>כבלי נחושת מסוג XLPE) N2XY/FR-1) בחתך 3X1.5 ממ"ר קבועים למבנה, מונחים על סולמות או בתעלות או מושחלים בצינורות לרבות חיבור בשני הקצוות, כדוגמת "ארכה" או ש"ע</t>
  </si>
  <si>
    <t>01.08.031.0020</t>
  </si>
  <si>
    <t>כבלי נחושת מסוג XLPE) N2XY/FR-1) בחתך 4X1.5 ממ"ר קבועים למבנה, מונחים על סולמות או בתעלות או מושחלים בצינורות לרבות חיבור בשני הקצוות, כדוגמת "ארכה" או ש"ע</t>
  </si>
  <si>
    <t>01.08.031.0030</t>
  </si>
  <si>
    <t>כבלי נחושת מסוג XLPE) N2XY/FR-1) בחתך 5X1.5 ממ"ר קבועים למבנה, מונחים על סולמות או בתעלות או מושחלים בצינורות לרבות חיבור בשני הקצוות, כדוגמת "ארכה" או ש"ע</t>
  </si>
  <si>
    <t>01.08.031.0120</t>
  </si>
  <si>
    <t>כבלי נחושת מסוג XLPE) N2XY/FR-1) בחתך 3X4 ממ"ר קבועים למבנה, מונחים על סולמות או בתעלות או מושחלים בצינורות לרבות חיבור בשני הקצוות, כדוגמת "ארכה" אוש"ע</t>
  </si>
  <si>
    <t>01.08.031.0170</t>
  </si>
  <si>
    <t>כבלי נחושת מסוג XLPE) N2XY/FR-1) בחתך 5X6 ממ"ר קבועים למבנה, מונחים על סולמות או בתעלות או מושחלים בצינורות לרבות חיבור בשני הקצוות, כדוגמת "ארכה" אוש"ע</t>
  </si>
  <si>
    <t>01.08.031.0200</t>
  </si>
  <si>
    <t>כבלי נחושת מסוג XLPE) N2XY/FR-1) בחתך 5X10 ממ"ר קבועים למבנה, מונחים על סולמות או בתעלות או מושחלים בצינורות לרבות חיבור בשני הקצוות, כדוגמת "ארכה" אוש"ע</t>
  </si>
  <si>
    <t>01.08.031.0230</t>
  </si>
  <si>
    <t>כבלי נחושת מסוג XLPE) N2XY/FR-1) בחתך 5X16 ממ"ר קבועים למבנה, מונחים על סולמות או בתעלות או מושחלים בצינורות לרבות חיבור בשני הקצוות, כדוגמת "ארכה" אוש"ע</t>
  </si>
  <si>
    <t>01.08.031.0255</t>
  </si>
  <si>
    <t>כבלי נחושת מסוג XLPE) N2XY/FR-1) בחתך 5X25 ממ"ר קבועים למבנה, מונחים על סולמות או בתעלות או מושחלים בצינורות לרבות חיבור בשני הקצוות, כדוגמת "ארכה" אוש"ע</t>
  </si>
  <si>
    <t>01.08.031.0280</t>
  </si>
  <si>
    <t>כבלי נחושת מסוג XLPE) N2XY/FR-1) בחתך 4X50 ממ"ר קבועים למבנה, מונחים על סולמות או בתעלות או מושחלים בצינורות לרבות חיבור בשני הקצוות, כדוגמת "ארכה" אוש"ע</t>
  </si>
  <si>
    <t>01.08.031.0680</t>
  </si>
  <si>
    <t>איתור כבל חשמל או תקשורת בשני קצותיו לרבות שילוט הכבל כנדרש</t>
  </si>
  <si>
    <t>01.08.035</t>
  </si>
  <si>
    <t>מוליכי נחושת גלויים</t>
  </si>
  <si>
    <t>01.08.035.0030</t>
  </si>
  <si>
    <t>מוליכי נחושת גלויים בחתך 35 ממ"ר, טמונים בקרקע ו/או מושחלים בצינור ו/או על סולם כבלים לרבות חיבור בשני הקצוות, כדוגמת "ארכה" או ש"ע</t>
  </si>
  <si>
    <t>01.08.039</t>
  </si>
  <si>
    <t>התקנת כבלי נחושת וכבלי אלומיניום</t>
  </si>
  <si>
    <t>01.08.039.0600</t>
  </si>
  <si>
    <t>איתור תקלה בכבל תת קרקעי בעזרת מכשור וסימון מיקום התקלה, או איתור וסימון תוואי כבל תת קרקעי</t>
  </si>
  <si>
    <t>01.08.040</t>
  </si>
  <si>
    <t>הארקות והגנות אחרות</t>
  </si>
  <si>
    <t>01.08.040.0015</t>
  </si>
  <si>
    <t>אלקטרודות הארקה באורך 3 מטר עשוייה ממוטות פלדה מצופים נחושת בקוטר 19 מ"מ ובאורך של 1.5 מ' כל אחת ,תקועים אנכית בקרקע, לרבות אביזרים מקוריים לרבות שוחהמבטון בקוטר 50 ס"מ ובעומק 60 ס"מ ומכסה B125</t>
  </si>
  <si>
    <t>01.08.040.0040</t>
  </si>
  <si>
    <t>הארקות יסוד של מבנה. מחיר בהערכה לפי מ"ר שטח קומת היסוד של הבנין</t>
  </si>
  <si>
    <t>01.08.040.0045</t>
  </si>
  <si>
    <t>הארקת יסוד למרכזית תאורה כולל פס פלדה מגולוון, מרותך לברזל היסוד ומחובר להארקת הלוח</t>
  </si>
  <si>
    <t>01.08.040.0150</t>
  </si>
  <si>
    <t>יציאת חוץ מטבעת הארקה בברזל מגולוון 5X40 מ"מ לרבות תיבה מוגנת מים ושילוט</t>
  </si>
  <si>
    <t>01.08.040.0220</t>
  </si>
  <si>
    <t>נקודת הארקה במוליך 25 ממ"ר לאלמנט מתכתי או לצנרת מים (עבור המוליך משולם בנפרד), לרבות בורג מחובר או מרותך לציוד, דיסקיות, נעל כבל, שילוט וכל יתר הנדרש לחיבור הנקודה</t>
  </si>
  <si>
    <t>01.08.040.0820</t>
  </si>
  <si>
    <t>פס השוואת פוטנציאלים מנחושת לעמוד תאורה 7 ברגים</t>
  </si>
  <si>
    <t>01.08.043</t>
  </si>
  <si>
    <t>בדיקות בודק מוסמך, סריקות תרמוגרפיות ועוצמת תאורה למתקני חשמל</t>
  </si>
  <si>
    <t>01.08.043.0020</t>
  </si>
  <si>
    <t>בדיקת מתקן חשמל מסחרי בגודל עד 250X3 אמפר ע"י בודק מוסמך לרבות תשלום עבור הבדיקה, הגשת תוכניות וסיוע לבודק בעריכת המדידות</t>
  </si>
  <si>
    <t>01.08.043.0030</t>
  </si>
  <si>
    <t>בדיקת מתקן חשמל מסחרי בגודל מעל 250X3 אמפר עד 910 אמפר ע"י בודק מוסמך לרבות תשלום עבור הבדיקה, הגשת תוכניות וסיוע לבודק בעריכת המדידות</t>
  </si>
  <si>
    <t>01.08.043.0050</t>
  </si>
  <si>
    <t>סריקה תרמוגרפית לאיתור ליקויים במערכות חשמל והגשת דו"ח מפורט. הסריקה תבוצע בליווי וסיוע של קבלן החשמל או חשמלאי נציג המזמין. המחיר הינו קומפ' עבור סריקה של עד 5 לוחות - עבור כל הלוחות (כל לוח עד 2 תאים)</t>
  </si>
  <si>
    <t>01.08.043.1020</t>
  </si>
  <si>
    <t>תשלום עבור בדיקת מתקן על ידי חברת חשמל בגודל מ 3X63A עד 3X80A לרבות טיפול של הקבלן מול חברת החשמל, תיאום בדיקת מתקן ונוכחות הקבלן ביום הבדיקה בשטח</t>
  </si>
  <si>
    <t>01.08.043.1040</t>
  </si>
  <si>
    <t>תשלום עבור בדיקת מתקן על ידי חברת חשמל בגודל מ 3X315A ועד 3X630A לרבות טיפול של הקבלן מול חברת החשמל, תיאום בדיקת מתקן ונוכחות הקבלן ביום הבדיקה בשטח</t>
  </si>
  <si>
    <t>01.08.043.1110</t>
  </si>
  <si>
    <t>תשלום עבור בדיקה חוזרת לחברת חשמל עבור מתקן בגודל מ 3X100A עד 3X630A לרבות טיפול של הקבלן מול חברת החשמל, תיאום בדיקה חוזרת ונוכחות הקבלן ביום הבדיקהבשטח</t>
  </si>
  <si>
    <t>01.08.056</t>
  </si>
  <si>
    <t>עמודי תאורה, זרועות, מחזיקי דגלים ותאורה זמנית</t>
  </si>
  <si>
    <t>01.08.056.0210</t>
  </si>
  <si>
    <t>תוספת מחיר לעמוד תאורה או עמוד פרגולה עבור פתח נוסף והפרדה מכנית בין הזנות חשמל שונות לתאורה ולרמזורים/מנ"מ, גודל הפתח 110 * 500 מ"מ עם חיזוקים, לרבות כל ההנדרש לחיבור החשמלי הכפול. העמוד בעל חתך ובגובה כל שהוא..</t>
  </si>
  <si>
    <t>01.08.056.0340</t>
  </si>
  <si>
    <t>01.08.056.0350</t>
  </si>
  <si>
    <t>פירוק עמוד תאורה קיים מפלדה בגובה 9-12 מ', כולל זרועות, פנסים וכל מרכיביו, כולל פירוק חיבורי חשמל וכבל ההזנה ובידודם, והעברתו למקום שיורה המפקח.</t>
  </si>
  <si>
    <t>01.08.056.1370</t>
  </si>
  <si>
    <t>צביעת עמוד בגובה עד 12.5 מ' בצבע לסביבה ימית דרגה 3</t>
  </si>
  <si>
    <t>01.08.056.1500</t>
  </si>
  <si>
    <t>שטוצר מצינור ברזל מגולוון בקוטר "2, באורך 20 ס"מ, לחיבור גוף תאורה לעמוד, לרבות צבע אם נדרש</t>
  </si>
  <si>
    <t>01.08.056.1670</t>
  </si>
  <si>
    <t>פירוק והרכבה מחדש של עמוד תאורה מפלדה בגובה עד 7 מ' לרבות זרועות, פנסים, חיבורי חשמל, כבל ההזנה ובידודו והתקנת העמוד על בסיס אחר בתחום האתר (עבור הבסיס וכבל ההזנה ישולם בנפרד) לרבות פילוס העמוד, חיבורו והפעלתו קומפלט</t>
  </si>
  <si>
    <t>01.08.056.1685</t>
  </si>
  <si>
    <t>שיקום עמוד תאורה מפלדה בגובה עד 12 מ' לרבות הובלה למפעל הקבלן, ניקוי וליטוש, צביעה לרבות צבע יסוד, תא אביזרים, מהדקים, פס הארקה, מא"זים, הובלה לאתר, התקנה וחיבור מושלם</t>
  </si>
  <si>
    <t>01.08.056.1750</t>
  </si>
  <si>
    <t>צלחת ריבועית קוטר 520 מ"מ לעמוד תאורה</t>
  </si>
  <si>
    <t>01.08.056.2120</t>
  </si>
  <si>
    <t>איתור ותיקון תקלה במערכת התאורה בגובה עד 6 מ' לרבות אמצעי הרמה (ציוד ימדד בנפרד)</t>
  </si>
  <si>
    <t>01.08.056.2210</t>
  </si>
  <si>
    <t>חיבור או ניתוק הזנת חשמל לתאורת רחוב בעמוד חברת חשמל או עמוד תאורה עירוני לרבות אמצעי הרמה (אם נדרש)</t>
  </si>
  <si>
    <t>01.08.056.2240</t>
  </si>
  <si>
    <t>חיבור צנרת חדשה בקוטר 80 מ"מ לעמוד תאורה קיים או מרכזית מאור לרבות חפירה מסביב ליסוד, חדירה דרך היסוד, חיבור הכבל והארקה, תיקוני בטון, איטום והחזרת המצב לקדמותו</t>
  </si>
  <si>
    <t>01.08.056.3100</t>
  </si>
  <si>
    <t>תוספת מחיר לעמוד תאורה מפלדה מסוג כלשהו, עבור הכנה למצלמה וביצוע פתח נוסף עם דלת לרבות מחיצה פנימית בעובי 3 מ"מ להפרדה בין מערכת התאורה למערכת המצלמותוכן "מקל סבא" למצלמה</t>
  </si>
  <si>
    <t>01.08.056.5045</t>
  </si>
  <si>
    <t>ניתוק ופירוק הזנות כולל כבל חשמל ומוליכי הארקה מהמרכזיה שפורקה וחיבורם למרכזיה במיקומה החדש כולל פירוקים, ניתוקים חיבורים וכל העבודות הנלוות כמפורט במפרט הטכני</t>
  </si>
  <si>
    <t>01.08.056.5059</t>
  </si>
  <si>
    <t>עמוד תאורה קוני אלומיניום 3.5מטר D76 פלטה 400/400</t>
  </si>
  <si>
    <t>01.08.056.5060</t>
  </si>
  <si>
    <t>עמוד תאורה קוני אלומיניום 5מטר D76 פלטה 400/400</t>
  </si>
  <si>
    <t>01.08.056.5061</t>
  </si>
  <si>
    <t>עמוד תאורה קוני אלומיניום 5מטר D76 פלטה 400/400 עם פלטת חיבור עם אומים עבור גופי תאורה</t>
  </si>
  <si>
    <t>01.08.056.5062</t>
  </si>
  <si>
    <t>תוספת בגין דלת נוספת, מחיצה והכנה למצלמה</t>
  </si>
  <si>
    <t>01.08.056.5064</t>
  </si>
  <si>
    <t>תוספת צבע לעמוד 3.5 אוירה ימית לפי מפרט אפקול 109A</t>
  </si>
  <si>
    <t>01.08.056.5065</t>
  </si>
  <si>
    <t>תוספת צבע לעמוד 5 אוירה ימית לפי מפרט אפקול 109A</t>
  </si>
  <si>
    <t>01.08.056.5066</t>
  </si>
  <si>
    <t>תוספת צבע לעמוד 8 אוירה ימית לפי מפרט אפקול 109A</t>
  </si>
  <si>
    <t>01.08.057</t>
  </si>
  <si>
    <t>מגשי ציוד ואביזרים</t>
  </si>
  <si>
    <t>01.08.057.0010</t>
  </si>
  <si>
    <t>מגש אביזרים לעמוד תאורה עבור גוף תאורה עם נורה עד 400 ווט, לרבות מא"ז עם ניתוק האפס, מהדקי הספק, ברגי הארקה וחיבור הארקה, (עבור כבלי חיבור בין המגש לגוף התאורה משולם בנפרד) כמפורט קומפלט (ללא ציוד הפעלה) וחומרי העזר</t>
  </si>
  <si>
    <t>01.08.057.0020</t>
  </si>
  <si>
    <t>מגש אביזרים לעמוד תאורה עבור 2 גופי תאורה עם נורות עד 400 ווט, לרבות מא"ז עם ניתוק האפס, מהדקי הספק, בורג הארקה וחיבור הארקה, (עבור כבלי חיבור בין המגש לגוף התאורה משולם בנפרד) כמפורט קומפלט (ללא ציוד הפעלה) וחומרי העזר</t>
  </si>
  <si>
    <t>01.08.057.0030</t>
  </si>
  <si>
    <t>מגש אביזרים לעמוד תאורה עבור 3 גופי תאורה עם נורות עד 400 ווט, לרבות מא"ז עם ניתוק האפס, מהדקי הספק, בורג הארקה וחיבור הארקה, (עבור כבלי חיבור בין המגש לגוף התאורה משולם בנפרד) כמפורט קומפלט (ללא ציוד הפעלה) וחומרי העזר</t>
  </si>
  <si>
    <t>01.08.057.0040</t>
  </si>
  <si>
    <t>מגש אביזרים לעמוד תאורה עבור 4 גופי תאורה עם נורות עד 400 ווט, לרבות מא"ז עם ניתוק האפס, מהדקי הספק, בורג הארקה וחיבור הארקה, (עבור כבלי חיבור בין המגש לגוף התאורה משולם בנפרד) כמפורט קומפלט (ללא ציוד הפעלה) וחומרי העזר</t>
  </si>
  <si>
    <t>01.08.057.0100</t>
  </si>
  <si>
    <t>בית תקע מוגן מים חד פזי A16 לתאורת חג להתקנה בעמוד תאורה לרבות הוספת מא"ז A16 על מגש האביזרים וכבל N2XY 3X2.5 ממ"ר ממגש האביזרים לבית התקע</t>
  </si>
  <si>
    <t>01.08.060</t>
  </si>
  <si>
    <t>מרכזיית תאורה</t>
  </si>
  <si>
    <t>01.08.060.0020</t>
  </si>
  <si>
    <t>מרכזיה למאור חיבור עד 3X100A, עשויה ארונות אטומים מפוליאסטר משוריין, כולל לוח החשמל בנוי מקופסאות CI, כולל ציוד והאביזרים בהתאם לתכניות המצורפות</t>
  </si>
  <si>
    <t>01.08.060.0300</t>
  </si>
  <si>
    <t>הכנת פרופיל של מערכות קיימות בשטח ע"י מכשיר מתאים לצורך קידוח אופקי לרבות מסירת חתך לאורך למתכנן לצורך אישור.הכנת הפרופיל ואופן הביצוע יקבלו אישור מהנדס קרקע. (סעיף נתי )</t>
  </si>
  <si>
    <t>01.08.060.0310</t>
  </si>
  <si>
    <t>מרכזיית מאור מפוליאסטר משוריין מוגן UV כולל גומחות/יסודות בטון למרכזיה ולמונה כולל תא נפרד לחברת החשמל פסי צבירה,מבדדים, מהדקים, חיווט, שילוט, חיזוקים, מסגרת מסד, סידורי כניסה לכבלים, תריסי אוורור, צביעה וכל שאר העבודות והחומרים הדרושים להשלמת הלוח, חיבורו והפעלתו וכולל הובלה, הצבה, והתקנה. (סעיף משהבש )</t>
  </si>
  <si>
    <t>01.08.060.0315</t>
  </si>
  <si>
    <t>ביצוע לפי מפרט 08 סעיף 08.07.06. ולפי פרט.(סעיף משהבש )</t>
  </si>
  <si>
    <t>01.08.060.0330</t>
  </si>
  <si>
    <t>מרכזיה 3X100 אמפר למאור כולל כל הנדרש לפי סעיף 08.3.279 לפי פרט וכולל חלוקה לשדות ערב/לילה. (סעיף משהבש )</t>
  </si>
  <si>
    <t>01.08.060.0380</t>
  </si>
  <si>
    <t>ממסר פחת מתכוונן אינטגרלי המותאם ומכוייל למאמ"ת ראשי במרכזיה למאור לניתוק המפסק הראשי במקרה של תקלה וזאת במידה והתנגדות הארקה של המתקן לא תעמוד בדרישות ח"ח ולא ניתן יהיה לשפר את ההארקה, הכל בתאום ואישור ח"ח והמתכנן, הכיול יבוצע ע"י ח"ח או מהנדס בודק של המתקן (נת"י 08.04.4465)</t>
  </si>
  <si>
    <t>01.08.061</t>
  </si>
  <si>
    <t>מבנה לוחות חשמל ותיבות C.I</t>
  </si>
  <si>
    <t>01.08.061.0137</t>
  </si>
  <si>
    <t>מבנים ללוחות מורכבים מתאי פח מודולריים וצבועים, לרבות דלת, פלטת הרכבה, פנלים, פסי צבירה, מהדקים, חווט, שילוט, מבודדים, בסיס הגבהה וכל הנדרש להשלמת הלוח קומפלט ללוח עדA630X3</t>
  </si>
  <si>
    <t>01.08.061.0281</t>
  </si>
  <si>
    <t>מבנה לוח מפוליאסטר תקן "בזק" עם מנעול "רב בריח", סמל "בזק" וגב מעץ במידות 500X400X200 מ"מ</t>
  </si>
  <si>
    <t>01.08.061.0376</t>
  </si>
  <si>
    <t>מבנה לוח מפוליאסטר במידות 300X850X900 מ"מ IP65 לרבות דלת, סוקל מובנה ומסגרת קיבוע</t>
  </si>
  <si>
    <t>01.08.061.0381</t>
  </si>
  <si>
    <t>מבנה לוח מפוליאסטר במידות 300X1100X1200 מ"מ IP65 לרבות דלת, סוקל מובנה ומסגרת קיבוע</t>
  </si>
  <si>
    <t>01.08.061.0900</t>
  </si>
  <si>
    <t>התקנה מכנית וחיבור חשמלי של לוח חשמל לרבות שילוט וסימון המוליכים והכבלים. עומק הלוח עד 50 ס"מ (הובלה, אם נדרש, תמדד בנפרד)</t>
  </si>
  <si>
    <t>01.08.061.3100</t>
  </si>
  <si>
    <t>לוח עבודה מפח לארון פוליאסטר במידות 1115X964X2 מ"מ</t>
  </si>
  <si>
    <t>01.08.061.3330</t>
  </si>
  <si>
    <t>פלטת פוליאסטר לסגירה תחתונה גודל 2</t>
  </si>
  <si>
    <t>01.08.062</t>
  </si>
  <si>
    <t>מא"זים אופיין C</t>
  </si>
  <si>
    <t>01.08.062.0070</t>
  </si>
  <si>
    <t>מא"ז אופיין C לזרם 40 אמפר חד קוטבי, כושר ניתוק 10 קילואמפר</t>
  </si>
  <si>
    <t>01.08.062.0119</t>
  </si>
  <si>
    <t>מא"ז אופיין C לזרם 10-32 אמפר חד קוטבי עם ניתוק האפס, כושר ניתוק 10 קילואמפר</t>
  </si>
  <si>
    <t>01.08.062.0250</t>
  </si>
  <si>
    <t>מא"ז אופיין C לזרם 10-32 אמפר תלת קוטבי, כושר ניתוק 10 קילואמפר</t>
  </si>
  <si>
    <t>01.08.062.0271</t>
  </si>
  <si>
    <t>מא"ז אופיין C לזרם מעל 40 ועד 63 אמפר תלת קוטבי, כושר ניתוק 10 קילואמפר</t>
  </si>
  <si>
    <t>01.08.062.0600</t>
  </si>
  <si>
    <t>מגעי עזר למא"ז 1NO+1NC6A</t>
  </si>
  <si>
    <t>01.08.062.0680</t>
  </si>
  <si>
    <t>פס גישור תלת פאזי</t>
  </si>
  <si>
    <t>01.08.063</t>
  </si>
  <si>
    <t>מאמ"תים</t>
  </si>
  <si>
    <t>01.08.063.0067</t>
  </si>
  <si>
    <t>מאמ"תים עד 3X160 אמפר כושר ניתוק 36 קילואמפר בהגנה תרמית ומגנטית ניתנת לכיוון (לרבות ידית רגילה)</t>
  </si>
  <si>
    <t>01.08.063.0068</t>
  </si>
  <si>
    <t>מאמ"תים עד 3X250 אמפר כושר ניתוק 36 קילואמפר בהגנה תרמית ומגנטית ניתנת לכיוון (לרבות ידית רגילה)</t>
  </si>
  <si>
    <t>01.08.063.0073</t>
  </si>
  <si>
    <t>מאמ"תים עד 3X630 אמפר כושר ניתוק 36 קילואמפר עם הגנה אלקטרונית רגילה</t>
  </si>
  <si>
    <t>01.08.063.0600</t>
  </si>
  <si>
    <t>סליל הפסקה TC או סליל סגירה למאמ"ת עד A3X630</t>
  </si>
  <si>
    <t>01.08.063.0700</t>
  </si>
  <si>
    <t>מגעי עזר למאמ"ת עד 630A</t>
  </si>
  <si>
    <t>01.08.065</t>
  </si>
  <si>
    <t>מפסקי זרם</t>
  </si>
  <si>
    <t>01.08.065.0290</t>
  </si>
  <si>
    <t>מפסקי זרם תלת קוטביים לזרם 3X400 אמפר</t>
  </si>
  <si>
    <t>01.08.065.0630</t>
  </si>
  <si>
    <t>מפסקי זרם מחליפים תלת קוטבי לזרם 3X100 אמפר, עם מצב מופסק</t>
  </si>
  <si>
    <t>01.08.065.0699</t>
  </si>
  <si>
    <t>בורר עד 5 קומות, 4 מצבים 1-0-2-3</t>
  </si>
  <si>
    <t>01.08.068</t>
  </si>
  <si>
    <t>נתיכים ומנתקי מבטיחים</t>
  </si>
  <si>
    <t>01.08.068.0050</t>
  </si>
  <si>
    <t>מבטיחי סכין כושר ניתוק גבוה עד 100 אמפר (גודל 00)</t>
  </si>
  <si>
    <t>01.08.068.0090</t>
  </si>
  <si>
    <t>בסיס יחיד למבטיחי סכין עד 160 אמפר</t>
  </si>
  <si>
    <t>01.08.069</t>
  </si>
  <si>
    <t>שנאי פיקוד, קבלים, אביזרי פיקוד ובקרה ומכשירי מדידה</t>
  </si>
  <si>
    <t>01.08.069.0010</t>
  </si>
  <si>
    <t>שנאי פיקוד עד 100 וולט אמפר</t>
  </si>
  <si>
    <t>01.08.069.0220</t>
  </si>
  <si>
    <t>קבל גלילי תלת פזי 7.5 קוא"ר</t>
  </si>
  <si>
    <t>01.08.069.0240</t>
  </si>
  <si>
    <t>קבל גלילי תלת פזי 15 קוא"ר</t>
  </si>
  <si>
    <t>01.08.069.0330</t>
  </si>
  <si>
    <t>בקר פיקוד קבלים ל-8 דרגות</t>
  </si>
  <si>
    <t>01.08.069.0381</t>
  </si>
  <si>
    <t>ממסר התראה למערכת גילוי אש עם 8 יציאות דוגמת מצג בקרה B8 556 - ISO</t>
  </si>
  <si>
    <t>01.08.069.0410</t>
  </si>
  <si>
    <t>מפסקי פיקוד מטיפוס "פקט" או "טוגל" דו קוטביים 10 אמפר</t>
  </si>
  <si>
    <t>01.08.069.0440</t>
  </si>
  <si>
    <t>מפסקי פיקוד מחליפים מטיפוס "פקט" או "טוגל" דו-קוטביים 10 אמפר עם מצב אפס</t>
  </si>
  <si>
    <t>01.08.069.0470</t>
  </si>
  <si>
    <t>לחצן שלושה מגעים</t>
  </si>
  <si>
    <t>01.08.069.0485</t>
  </si>
  <si>
    <t>לחצן פטריה ננעל עד 4 מגעים</t>
  </si>
  <si>
    <t>01.08.069.0490</t>
  </si>
  <si>
    <t>לחצן הפסקה ננעל, שחרור ע"י מפתח</t>
  </si>
  <si>
    <t>01.08.069.0524</t>
  </si>
  <si>
    <t>מפסק גבול דגלון מתכתי ללוח חשמל כדוגמת או.אם.אס.טי דגם FD 525-M2 או ש"ע</t>
  </si>
  <si>
    <t>01.08.069.0550</t>
  </si>
  <si>
    <t>מאוורר ללוח חשמל עד 70 מ"ק/ש' לרבות תריסי אוורור ומסנן</t>
  </si>
  <si>
    <t>01.08.069.0557</t>
  </si>
  <si>
    <t>פילטר יציאה IP54 125X125 עבור מאוורר עם פילטר 56 מ"ק/ש'</t>
  </si>
  <si>
    <t>01.08.069.0572</t>
  </si>
  <si>
    <t>מהדק מסילה דוגמת "פוניקס" או ש"ע למוליך 10 ממ"ר ועד 25 ממ"ר לרבות מספור המהדק</t>
  </si>
  <si>
    <t>01.08.069.0573</t>
  </si>
  <si>
    <t>מהדק מסילה דוגמת "פוניקס" או ש"ע למוליך 35 ממ"ר ועד 50 ממ"ר לרבות מספור המהדק</t>
  </si>
  <si>
    <t>01.08.069.0574</t>
  </si>
  <si>
    <t>מהדק מסילה דוגמת "פוניקס" או ש"ע למוליך 70 ממ"ר ועד 95 ממ"ר לרבות מספור המהדק</t>
  </si>
  <si>
    <t>01.08.069.0575</t>
  </si>
  <si>
    <t>מהדק מסילה עם נתיך למוליך עד 4 ממ"ר לרבות מספור המהדק</t>
  </si>
  <si>
    <t>01.08.069.0580</t>
  </si>
  <si>
    <t>טרמוסטט ללוח חימום/אוורור</t>
  </si>
  <si>
    <t>01.08.069.0595</t>
  </si>
  <si>
    <t>בית תקע חד פזי 16 אמפר דגם ישראלי להתקנה על פס דין</t>
  </si>
  <si>
    <t>01.08.069.0597</t>
  </si>
  <si>
    <t>בית תקע תלת פזי 16 אמפר דגם ישראלי להתקנה על פס דין</t>
  </si>
  <si>
    <t>01.08.069.0640</t>
  </si>
  <si>
    <t>משנה זרם עד 600/5 אמפר</t>
  </si>
  <si>
    <t>01.08.069.0670</t>
  </si>
  <si>
    <t>רב מודד דיגיטלי ללוח חשמל למדידת: מתחים, זרמים, תדר, הספק, מקדם הספק, שיא ביקוש ואנרגיה דוגמת "סטק" דגם PLUS- PM130EH (לא כולל משני זרם)</t>
  </si>
  <si>
    <t>01.08.069.0680</t>
  </si>
  <si>
    <t>תוספת עבור מתאם לתקשורת מחשבים וכבלי תקשורת</t>
  </si>
  <si>
    <t>01.08.069.0715</t>
  </si>
  <si>
    <t>3 מנורות סימון עם מכסה צבעוני ונורת לד</t>
  </si>
  <si>
    <t>01.08.069.0730</t>
  </si>
  <si>
    <t>רביעית מגיני ברק ארבעה קטבים (3PH+O) 100 קילואמפר C+B</t>
  </si>
  <si>
    <t>01.08.081</t>
  </si>
  <si>
    <t>התקנה בלבד של גופי תאורה, עמודי תאורה ואביזרים שונים</t>
  </si>
  <si>
    <t>01.08.081.0810</t>
  </si>
  <si>
    <t>התקנה בלבד של גוף תאורה לינארי על בטון, לרבות עד 4 חיזוקים, גוף תאורה ואביזרי עזר יסופקו ע"י המזמין</t>
  </si>
  <si>
    <t>01.08.081.0920</t>
  </si>
  <si>
    <t>התקנה בלבד של גוף תאורה שקוע ברצפה או על הרצפה או בחומה או בתקרה, לרבות עד 4 חיזוקים, גוף תאורה ואביזרי עזר יסופקו ע"י המזמין</t>
  </si>
  <si>
    <t>01.08.081.4000</t>
  </si>
  <si>
    <t>התקנה בלבד של עמוד תאורה בגובה עד 6 מ', שיסופק ע"י המזמין, על יסוד קיים לרבות הובלה ממחסני המזמין, חיבור הזנה ואביזרים כולל זרועות וגופי תאורה</t>
  </si>
  <si>
    <t>01.08.081.4040</t>
  </si>
  <si>
    <t>התקנה וחיבור גוף תאורה וזרוע על עמוד תאורה עירוני או על עמוד חברת החשמל בגובה עד 5 מ' , לא כולל אמצעי הרמה</t>
  </si>
  <si>
    <t>01.08.081.4180</t>
  </si>
  <si>
    <t>התקנה בלבד של בולארד או עמודון תאורה בגובה עד 2 מ' , לרבות העמדתו על יסוד בטון, קיבוע, והפעלתו המלאה</t>
  </si>
  <si>
    <t>01.08.081.4190</t>
  </si>
  <si>
    <t>התקנת זרוע בודדת/כפולה/משולשת/מרובעת לעמוד תאורה</t>
  </si>
  <si>
    <t>01.08.081.4200</t>
  </si>
  <si>
    <t>התקנת מגש אביזרים בפתח הציוד בעמוד תאורה</t>
  </si>
  <si>
    <t>01.08.081.4210</t>
  </si>
  <si>
    <t>התקנת בלבד של מכסה לתא אביזרים בעמוד תאורה קיים</t>
  </si>
  <si>
    <t>01.08.082</t>
  </si>
  <si>
    <t>קידוח אופקי לכבלי חשמל</t>
  </si>
  <si>
    <t>01.08.082.0001</t>
  </si>
  <si>
    <t>תוספת לקידוח אופקי עבור השחלת צנרת מפלדה או פוליאתילן (הנמדד בנפרד) קוטר עד "10 בשרוול הקידוח, לרבות טבעות שומרות מרחק וסתימת הקצוות</t>
  </si>
  <si>
    <t>01.08.082.0002</t>
  </si>
  <si>
    <t>חפירת 2 בורות לקידוח אופקי ע"י מכונת HDD והתארגנות בשני צידי המעבר לרבות גישושים בכל סוגי הקרקע (פרט לסלע מוצק), עבור צינורות קוטר "36-"8 ומילוי חוזר בחומר מקומי. מילוי מובא ימדד בנפרד. עומק הבור עד 4.0 מ'</t>
  </si>
  <si>
    <t>01.08.082.0020</t>
  </si>
  <si>
    <t>קידוח אופקי גמיש עם צינורות פוליאתילן, בקרקע )פרט לסלע מוצק (קוטר הצינור "6) 160מ"מ(, בעומק כלשהו, לרבות פינוי עודפי קידוח וכד', לביצוע מושלם של הקידוח, באורך עד 120מ'. חפירת בורות ואספקת צינורות הפוליאתילן וריתוכים ימדדו בנפרד</t>
  </si>
  <si>
    <t>01.08.082.0090</t>
  </si>
  <si>
    <t>קידוח אופקי גמיש עם צינורות פוליאתילן, בקרקע (פרט לסלע מוצק) קוטר הצינור "20 (500 מ"מ), בעומק כלשהו, לרבות פינוי עודפי קידוח וכד', לביצוע מושלם של הקידוח, באורך עד 120 מ'. חפירת בורות ואספקת צינורות הפוליאתילן וריתוכים ימדדו בנפרד</t>
  </si>
  <si>
    <t>01.08.082.0110</t>
  </si>
  <si>
    <t>קידוח אופקי גמיש עם צינורות פוליאתילן, בקרקע (פרט לסלע מוצק) קוטר הצינור "24 (630 מ"מ), בעומק כלשהו, לרבות פינוי עודפי קידוח וכד', לביצוע מושלם של הקידוח, באורך עד 120 מ'. חפירת בורות ואספקת צינורות הפוליאתילן וריתוכים ימדדו בנפרד</t>
  </si>
  <si>
    <t>01.08.082.0660</t>
  </si>
  <si>
    <t>ריתוך צנרת פוליאתילן עד קוטר 160 מ"מ לרבות מחפרון (הספק יומי כ -9 ריתוכים)</t>
  </si>
  <si>
    <t>01.08.082.0661</t>
  </si>
  <si>
    <t>ריתוך צנרת פוליאתילן מעל קוטר 160 מ"מ ועד 315 מ"מ לרבות מחפרון (הספק יומי כ - 5 ריתוכים)</t>
  </si>
  <si>
    <t>01.08.082.0720</t>
  </si>
  <si>
    <t>אספקה (בלבד) של צינורות פוליאתילן מסוג H.D.P.E כדוגמת 100-PE , דרג 10 לביצוע קידוח גמיש, קוטר 160 מ"מ</t>
  </si>
  <si>
    <t>01.08.082.0730</t>
  </si>
  <si>
    <t>אספקה (בלבד) של צינורות פוליאתילן מסוג H.D.P.E כדוגמת 100-PE , דרג 10 לביצוע קידוח גמיש, קוטר 200 מ"מ</t>
  </si>
  <si>
    <t>01.08.083</t>
  </si>
  <si>
    <t>גופי תאורה</t>
  </si>
  <si>
    <t>01.08.083.0001</t>
  </si>
  <si>
    <t>הערה: כל גופי התאורה כוללים התקנה מושלמת. תאורת לדים חוץ - ראה תת פרק 08.085.</t>
  </si>
  <si>
    <t>01.08.083.0002</t>
  </si>
  <si>
    <t>הערה: השלמות לכתב הכמויות וכן איפיוני ציוד והסברים מפורטים יותר, ראה פירוט במפרט הטכני הרלוונטי למכרז זה.</t>
  </si>
  <si>
    <t>01.08.083.0003</t>
  </si>
  <si>
    <t>הערה: הקבלן חייב לתמחר את הציוד לפי המצויין במכרז ולא ציוד אחר.</t>
  </si>
  <si>
    <t>01.08.083.0004</t>
  </si>
  <si>
    <t>הערה: חלה חובה על הקבלן להציג תעודת משלוח מיצרן/יבואן גופי התאורה המעידים על רכישת גופי תאורה אורגינלים כנדרש במכרז זה כולל תעודת בדיקה של מכון התקנים לגופים המסופקים ותעודת C.O.C ו- C.O.T.</t>
  </si>
  <si>
    <t>01.08.083.0015</t>
  </si>
  <si>
    <t>גוף תאורה 2 LP ספוט להתקנה בראש עמוד תאורה - MARINE GRADE מדגם TWILIGHT - EP36 מתוצרת IGUZZINI שיווק יאיר דורם. הספק 44.9 ווט, 4110 לומן ,3000 קלווין, IP 66, CRI 80 ,כולל ציוד הדלקה אינטגרלי דיבר עם תקשורת דאלי, SPD, וכול הנדרש להתקנה והפעלה ובמפרט הטכני.</t>
  </si>
  <si>
    <t>01.08.083.0020</t>
  </si>
  <si>
    <t>גוף תאורה 3 LP ספוט להתקנה ע"ג עמוד הצללה - MARINE GRADE מדגם TWILIGHT - EP33 מתוצרת IGUZZINI שיווק יאיר דורם. הספק 44.9 ווט, 4170 לומן ,3000 קלווין P66 I ,כולל ציוד הדלקה אינטגרלי דיבר עם תקשורת דאלי,80 SPD ,CRI, וכול הנדרש להתקנה והפעלה ובמפרט הטכני.</t>
  </si>
  <si>
    <t>01.08.083.0030</t>
  </si>
  <si>
    <t>גוף תאורה 4 LP ספוט להתקנה ע"ג עמוד הצללה - MARINE GRADE מדגם TWILIGHT - E001 מתוצרת IGUZZINI שיווק יאיר דורם. הספק 20.1 ווט, 2260 לומן ,3000 קלווין P66 I ,כולל ציוד הדלקה אינטגרלי דיבר עם תקשורת דאלי,80 SPD ,CRI, וכול הנדרש להתקנה והפעלה ובמפרט הטכני.</t>
  </si>
  <si>
    <t>01.08.083.0040</t>
  </si>
  <si>
    <t>ג.ת טבעת חובקת עמוד RING להתקנה ע"ג עמוד הצללה - MARINE GRADE מדגם RING 24 מתוצרת ORSENSO שיווק ORSENSO. הספק 16.8 ווט, 1901 לומן ,3000 קלוויןP 66,CRI80 I, וכול הנדרש להתקנה והפעלה ובמפרט הטכני.</t>
  </si>
  <si>
    <t>01.08.083.0050</t>
  </si>
  <si>
    <t>ג.ת שקוע קיר בריכה RP להתקנה ע"ג עמוד הצללה - MARINE GRADE מגדם outer casing CW16003 + Bright 1.6 316L, code: CW16005DI מתוצרת L&amp;amp ;L שיווק שטייניץ אלתם. הספק 2.0 ווט, 127לומן ,3000 קלווין ,80 IP 66 ,CRI, רפלקטור DIFFUSE, וכול הנדרש להתקנה והפעלה ובמפרט הטכני.</t>
  </si>
  <si>
    <t>01.08.083.0060</t>
  </si>
  <si>
    <t>עמודון תאורה B להתקנה ע"ג יסוד - MARINE GRADE מגדם FLARE מתוצרת ORSENSO שיווק ORSENSO. הספק 9.0 ווט, 1182 לומן ,3000 קלווין 80 IP 67 ,CRI, וכול הנדרש להתקנה והפעלה ובמפרט הטכני.</t>
  </si>
  <si>
    <t>01.08.083.0070</t>
  </si>
  <si>
    <t>יסוד עובר עמודון גוף תאורה בולארד B הכולל חפירה ע"י קידוח ובקרקע בקוטר 220 ומילוי
CLSM וצינור PVC בקוטר 160 מ"מ ומילוי בטון  40-  ב</t>
  </si>
  <si>
    <t>01.08.083.0090</t>
  </si>
  <si>
    <t>גוף תאורה RE להתקנה שקוע בקרקע - MARINE GRADE מדגם 3K_84269 מתוצרת BEGA שיווק. הספק 14.0 ווט, 343 לומן ,3000 קלווין, CRI 80 ,אטימות 67 IP ,כולל תושבת להתקנה ביציקה/בקרקע, מחבר IP68 , כבל הידרופוני באורך 1 מטר לפחות, ציוד הדלקה אינטגרלי דריבר עם תקשורת דאלי, SPD , וכול הנדרש להתקנה והפעלה ובמפרט הטכני.</t>
  </si>
  <si>
    <t>01.08.083.0100</t>
  </si>
  <si>
    <t>גוף תאורה SP ספוט להתקנה ע"ג עמוד הצללה - MARINE GRADE מדגם SX 961 12-9 - Olivio Sistema מתוצרת SELUX שיווק יאיר דורם. הספק 27 ווט, 3000 לומן, ,3000 קלווין, IP 66, CRI 80 ,כולל מתאם להתקנה לעמוד, ציוד הדלקה אינטגרלי דיבר עם תקשורת דאלי, SPD, וכול הנדרש להתקנה והפעלה ובמפרט הטכני.</t>
  </si>
  <si>
    <t>01.08.083.02.0</t>
  </si>
  <si>
    <t>גוף תאורה RE להתקנה שקוע בקרקע - MARINE GRADE מדגם 84269_3K מתוצרת BEGA שיווק. הספק 14.0 ווט, 343 לומן ,3000 קלווין, CRI 80 ,אטימות 67 IP ,כולל תושבת להתקנה ביציקה/בקרקע, מחבר IP68  , כבל הידרופוני באורך 1 מטר לפחות, ציוד הדלקה אינטגרלי דריבר עם תקשורת דאלי, SPD , וכול הנדרש להתקנה והפעלה ובמפרט הטכני.</t>
  </si>
  <si>
    <t>01.08.083.5046</t>
  </si>
  <si>
    <t>מחבר IP68 דגם 500V/13 ,14mm~IP 68 10,Model M25X1.5TUV</t>
  </si>
  <si>
    <t>01.08.084</t>
  </si>
  <si>
    <t>קופסאות חיבורים</t>
  </si>
  <si>
    <t>01.08.084.0111</t>
  </si>
  <si>
    <t>קופסת חיבורים/ מחבר צינור IP68 ל-2 כבלים עד 6*3 או 2.5*5 ממ"ר עם 5 מעדקים עד 32 אמפר 400 וולט.</t>
  </si>
  <si>
    <t>01.08.084.0112</t>
  </si>
  <si>
    <t>מילוי ג'אל בידוד בקופסאות וחללים בנפח 20*25*20 ס"מ</t>
  </si>
  <si>
    <t>01.08.084.0113</t>
  </si>
  <si>
    <t>שוחת דגם חיבורים SEK60-B-100-12.5 מספר M5046000033, תוצרת MOSER SYSTEMELEKTIRK שיווק קשטן או ש"ע בגודל 680x480x250 מ"מ. עם מכסה הדראולי ניתן לריצוף 5.1 טון ,כולל: קופסה פולאסטר IP67 אנטיגרונים M16 + M32 ,חיווט ,מהדקים. 3 מאזים 16 A+N, ,כבל 6 H07RN-F*5 באורך 2 מטר קופסת חיבורים IP67 ,אנטיגרוני M32 ומהדקים לכבל הזנה. קומפלט.</t>
  </si>
  <si>
    <t>01.08.084.0114</t>
  </si>
  <si>
    <t>שוחת דגם חיבורים SEK60-32A מספר M5046000033, תוצרת MOSER SYSTEMELEKTIRK שיווק קשטן או ש"ע בגודל 680x480x250 מ"מ. עם מכסה הדראולי ניתן לריצוף 1.5 טון ,כולל: 3 קופסאות מפולאסטר IP67 אנטיגרונים M16 + M32 ,חיווט ,מהדקים. 3 מאזים 16 A+N, כבל 6 H07RN-F*5 באורך 2 מטר קופסת חיבורים IP67 ,אנטיגרוני M32 ומהדקים לכבל הזנה. קומפלט.</t>
  </si>
  <si>
    <t>01.08.084.0115</t>
  </si>
  <si>
    <t>שוחת שקעים דגם SEK60-32A מספר M5046000033, תוצרת MOSER SYSTEMELEKTIRK שיווק קשטן או ש"ע בגודל נטו 1000x800x800 מ"מ. עם מכסה הדראולי ניתן לריצוף 1.5 טון, כולל: תא בטון כתושבת לשוחת השקעים לכניסת צנרת קופסה פולאסטר IP67 אנטיגרונים M16 + M32 ,חיווט ,מהדקים. הגנה ראשית משולבת פחת 40 A/4/0.03 .4*40 A. שלוש שקעים חד פאזים 16 A 250V IP54 * 1 . שני שקעים תלת פאזים 3 x 16 A 55P 400V3 CEE. 3 מאזים 16 A+N, 2 מאזים 16 A+N*3, 1 מא"ז 6 A+N*1,כבל 6 H07RN-F*5 באורך 2 מטר קופסת חיבורים IP67 ,אנטיגרוני M32 ומהדקים לכבל הזנה. קומפלט.</t>
  </si>
  <si>
    <t>01.08.084.0120</t>
  </si>
  <si>
    <t>קופסאת חיבורים מתכתית 511921EX תוצרת פרזולי הספקה קשטן או שווה ערך הכוללת 12 אנטיגרונים ובדירוג IK10 IP67 לפחות, במימדים 250x250x100 מ"מ לכל הפחות, כולל "טרמינל בלוק" עם 5 כניסות/יציאות לפחות וכל הדרוש להתקנת הקופסא בצורה מיטבית לראות עיניו של המזמין.</t>
  </si>
  <si>
    <t>01.08.084.0130</t>
  </si>
  <si>
    <t>ספק ממותג 230VAC/24VDC 150W עם תקשורת DALI בהתאם לתקן IEC 62386 לעמעום תאורת לד בשיטת PWM או זרם קבוע מווסת בהתאם להנחיות יצרן גופי התאורה, העומד בדרישות תקן ישראלי 62368 (להציג תעודת בדיקה). מותקן בקופסה מתכת IP 67 עם אנטיגרונים מפלבמ, או שווה תכונות וערך מאושר ע"י המתכנן</t>
  </si>
  <si>
    <t>01.08.084.0210</t>
  </si>
  <si>
    <t>01.08.084.0222</t>
  </si>
  <si>
    <t>01.08.084.0223</t>
  </si>
  <si>
    <t>כבל חשמל ימי בחתך 16A 3X2.5 ממ"ר מיוצר בהתאם לחוטי חשמל בתקני האיחוד האירופי; מצויד בכבל נחושת בעל מוליכות גבוהה עם שני עטיפות, הראשון מספק הגנה מפני חבטות מקריות, השני מספק הגנה מפני מי ים וחומרים קורוזיביים.</t>
  </si>
  <si>
    <t>01.08.084.0224</t>
  </si>
  <si>
    <t>כבל חשמל ימי בחתך 32A 3X6 ממ"ר מיוצר בהתאם לחוטי חשמל בתקני האיחוד האירופי; מצויד בכבל נחושת בעל מוליכות גבוהה עם שני עטיפות, הראשון מספק הגנה מפני חבטות מקריות, השני מספק הגנה מפני מי ים וחומרים קורוזיביי</t>
  </si>
  <si>
    <t>01.08.084.0300</t>
  </si>
  <si>
    <t>01.08.084.0390</t>
  </si>
  <si>
    <t>מסר פחת מתכוונן אינטגרלי המותאם ומכוייל למאמ"ת ראשי במרכזיה למאור לניתוק
המפסק הראשי במקרה של תקלה וזאת במידה והתנגדות הארקה של המתקן לא
תעמוד בדרישות ח"ח ולא ניתן יהיה לשפר את ההארקה, הכל בתאום ואישור ח"ח והמתכנן, הכיול יבוצע ע"י ח"ח או מהנדס בודק של המתקן ( 08.04.4465 ).</t>
  </si>
  <si>
    <t>01.08.084.0400</t>
  </si>
  <si>
    <t>עמודון שרות/שקעים בגובה 1.3 מ' מפלדה בחתך עגול/מרובע, מגולוון באבץ חם' לרבות פלטת יסוד ושילוט, מילוי המרווח בין לוח הבסיס לפני היסוד, הכנה לתא אביזרים עם דלת וכל האביזרים הדרושים להצבת העמוד ולחיבור הזרוע בראשו</t>
  </si>
  <si>
    <t>01.08.084.5045</t>
  </si>
  <si>
    <t>01.08.084.5050</t>
  </si>
  <si>
    <t>מונה רב ערוצי של 12 ערוצים תלת פאזים או 36 ערוצים חד-פאזים או כל שילוב שבניהם דגם BFM 136 תוצרת סייטק  (SATEC) או ש"ע. מדידת זרמים, מתחים, הספקים, כופל
הספק , .THD אפשרות תכנות לערוצים חד-פאזים ו/או תלת-פאזים. מניה בתעו"ז עם
לוח שנה לישראל ל- 30 שנה. נתוני אנרגיה נשמרים ל-  100 ימים לכל ערוץ. יציאת
תקשורת מובנת  RS485 ויציאה אחת Class 0.5S . דיוק TCP/IP) Ethernet)
לפי .IEC62053-22  מתח אספקה . 176-265VAC דרך שנאי זרם מדויקים ל 0.04 אמפר   .</t>
  </si>
  <si>
    <t>01.08.084.5051</t>
  </si>
  <si>
    <t>ספקת של משנה זרם נפתחים 250\0.04 אמפר Class 0.5S ללא צורך במהדקי קצר.
עם אפשרות התקנה עד  200 מטר מהמונה</t>
  </si>
  <si>
    <t>01.08.084.5052</t>
  </si>
  <si>
    <t>אספקת של משנה זרם נפתחים 200\0.04 אמפר Class 0.5S ללא צורך במהדקי קצר.
עם אפשרות התקנה עד 200 מטר מהמונה</t>
  </si>
  <si>
    <t>01.08.084.5053</t>
  </si>
  <si>
    <t>אספקת של משנה זרם נפתחים 100\0.04 אמפר Class 0.5S ללא צורך במהדקי קצר.
עם אפשרות התקנה עד 200 מטר מהמונה</t>
  </si>
  <si>
    <t>01.08.085.0029</t>
  </si>
  <si>
    <t>מילוי תעלות או בורות בתערובת CLSM) פיוליט בחוזק נמוך מבוקר (בשפיכה חופשית
ללא טפסנות ) המחיר לכמות עד  20 מ"ק</t>
  </si>
  <si>
    <t>01.08.085.0037</t>
  </si>
  <si>
    <t>תוספת למילוי תעלות או בורות בתערובת CLSM עבור תוספת חומר להתקשות מהירה (עד 4 שעות) בשפיכה חופשית ללא טפסנות</t>
  </si>
  <si>
    <t>01.08.086.0089</t>
  </si>
  <si>
    <t>חשמלאי ראשי</t>
  </si>
  <si>
    <t>01.08.086.0090</t>
  </si>
  <si>
    <t>חשמלאי מוסמך</t>
  </si>
  <si>
    <t>01.08.086.0100</t>
  </si>
  <si>
    <t>חשמלאי עוזר</t>
  </si>
  <si>
    <t>01.18</t>
  </si>
  <si>
    <t>תשתיות תקשורת</t>
  </si>
  <si>
    <t>01.18.001</t>
  </si>
  <si>
    <t>מוליכים אופטיים</t>
  </si>
  <si>
    <t>01.18.001.0003</t>
  </si>
  <si>
    <t>1. הנחיות כלליות לאחוזי קבלן ראשי - אם קיים בפרויקט (בתוספת למחירי קבלן מתקני החשמל שלהלן) - ראה בקבצים מצורפים - נספחים ועלויות בניה. תשומת לב המשתמש מופנית ל"הנחות יסוד לתמחיר מאגר המחירים" המפורטות בתחילת החוברת; כמו כן לחישוב בקבצים מצורפים עבור תוספת לפי אזורים (למחיר הכולל של הבניה) ותוספות אוהפחתות בגין היקף העבודה.</t>
  </si>
  <si>
    <t>01.18.001.0004</t>
  </si>
  <si>
    <t>01.18.001.0009</t>
  </si>
  <si>
    <t>3. איטום מעבר כבלים נגד אש - ראה תת פרק 08.110.</t>
  </si>
  <si>
    <t>01.18.001.0010</t>
  </si>
  <si>
    <t>4. תשתית מובילים ומוליכים עבור כבלי תקשורת - ראה פרק 08.</t>
  </si>
  <si>
    <t>01.18.001.0011</t>
  </si>
  <si>
    <t>5. סעיפים שבהם מצויין "עבודה/התקנה בלבד" כוללים את העבודה לרבות חומרי העזר (חומר שחור וכד') הדרושים להשלמת הפריט במקומו הסופי בפרויקט. אספקת הפריט תבוצע ע"י המזמין.</t>
  </si>
  <si>
    <t>01.18.001.0012</t>
  </si>
  <si>
    <t>6. כל המחירים (אלא אם צויין בסעיף "עבודה/התקנה בלבד") כוללים חומר + עבודה + רווח ונקובים בשקלים חדשים (ללא מע"מ) והינם מחירי קבלן תשתיות תקשורת ו/או קבלן מתקני חשמל.</t>
  </si>
  <si>
    <t>01.18.010</t>
  </si>
  <si>
    <t>מגשרים</t>
  </si>
  <si>
    <t>01.18.010.0009</t>
  </si>
  <si>
    <t>הערה: מחירי הכבלים כוללים השחלה, אישור בדיקה של מעבדה חיצונית מוסמכת בלתי תלויה ואינם כוללים חיווט אביזרי קצה.</t>
  </si>
  <si>
    <t>01.18.010.0011</t>
  </si>
  <si>
    <t>כבל תקשורת - מבנה UTP, בדוק לסטנדרט Cat-5e, ארבעה זוגות שזורים AWG23 ,100MHz מעטה HFFR, כולל התקנה, השחלה, סימון בשני הקצוות, וכולל אישור מעבדה חיצונית בלתי תלויה לעמידה בדרישות התקן</t>
  </si>
  <si>
    <t>01.18.010.0056</t>
  </si>
  <si>
    <t>כבל תקשורת S/STP, יצוק במבנה כבל כפול Twin/Fig8, תואם לסטנדרט Cat-7, ארבעה זוגות שזורים AWG23, נבדק ל- Mhz 600, מעטה HFFR, התאמה ל- POE, כולל התקנה, השחלה, סימון בשני הקצוות, וכולל אישור מעבדה חיצונית בלתי תלויה לעמידה בדרישות התקן</t>
  </si>
  <si>
    <t>01.18.010.0120</t>
  </si>
  <si>
    <t>תוספת לסעיפים 18.010.0011-0095 עבור חיפוי חיצוני מסוג NYY לכבלים</t>
  </si>
  <si>
    <t>01.18.010.0231</t>
  </si>
  <si>
    <t>מגשר בנוי מכבל גישור גמיש, 4 זוגות שזורים (Stranded), נבדק ל- MHz250, סטנדרט Cat-6, מחברי 45-RJ מסוככים, לרבות כיסוי, סימון אורך, ספרור רציף בשרוול מתכווץ בקצוות - אורך עד 50 ס"מ, צבע אפור</t>
  </si>
  <si>
    <t>01.18.010.0290</t>
  </si>
  <si>
    <t>מגשר CAT-7 בנוי מכבל גישור גמיש, 4 זוגות שזורים (Stranded), נבדק ל- 600MHz סטנדרט Cat-, מחברי 45-RJ מסוככים, לרבות כיסוי, סימון אורך, ספרור רציף בשרוול מתכווץ בקצוות - אורך עד 50 ס"מ, צבע אפור</t>
  </si>
  <si>
    <t>01.18.020</t>
  </si>
  <si>
    <t>אביזרי קצה לכבילת נחושת</t>
  </si>
  <si>
    <t>01.18.020.0009</t>
  </si>
  <si>
    <t>הערה: מחיר האביזרים כולל חווט לכבלים. כל המחברים עם תו תקן של מעבדה חיצונית מוסמכת בלתי תלויה.</t>
  </si>
  <si>
    <t>01.18.020.0132</t>
  </si>
  <si>
    <t>מחבר 45-RJ (קיסטון) מסוכך מלא CAT-7 ,1,500MHz כולל STP CONNECTING HARDWARE, בתקן EIA/TIA-568 עם תו תקן של מעבדה חיצונית מוסמכת בלתי תלויה, להתקנה בקופסא או בלוח ניתוב מודולרי, לרבות התקנה וחיווט</t>
  </si>
  <si>
    <t>01.18.020.0300</t>
  </si>
  <si>
    <t>בדיקת תקינות שקע תקשורת מקצה לקצה ע"י מכשיר ייעודי כגון Fluk מתאים לסטנדרט הנבדק CATxx, כולל מסירת קובץ פלט מפורט של תוצאות הבדיקה, המכשיר נבדק וכויל לא יאוחר מ 12 חודשים לפני ביצוע הבדיקה</t>
  </si>
  <si>
    <t>01.18.020.0310</t>
  </si>
  <si>
    <t>סימון שקע תקשורת בשלט פלסטי חרוט 2 צבעים מודבק בדבק מהיר</t>
  </si>
  <si>
    <t>01.18.030</t>
  </si>
  <si>
    <t>מסדים / ארונות ואביזרי זיווד</t>
  </si>
  <si>
    <t>01.18.030.0071</t>
  </si>
  <si>
    <t>מסד תקשורת מסוג מסגרת פתוחה Open Frame ייעודי בגובה U44, רוחב מסגרת פנימי "19 ועליה פסי "19 עם חורים לברגי ואומי כלוב סטנדרטיים, כולל סימון חלוקת גובה לפי U, כולל תעלות צד קדמיות לאחסון מגשרים ברוחב 20 ס"מ ועומק 20 ס"מ עם מסרקי צד בין התעלות לפסי ה "19, כולל תאים אחוריים למעבר סידור וקשירת כבילת תקשורת שתגיע מלמעלה או למטה בכמות של 250 כבלים בכל צד לפחות, כולל בסיס פלטת פלדה רחבה המחוברת למסגרת באמצעות ברגים והכוללת חורים המאפשרים חיבור הפלטה לרצפה, כולל קיט חיבור לארון שכן, כולל קיט הארקה, צבע המסגרת שחור RAL-9011. עומס פנימי נדרש 500 ק"ג כולל הרכבה התקנה ופילוס</t>
  </si>
  <si>
    <t>01.18.030.0074</t>
  </si>
  <si>
    <t>פס שקעי חשמל המיועד להתקנה במסגרת "19. הפס יכלול 6 שקעי כח מסוג C-13 ("אמריקאי/קומקום") כולל מתג מאמ"ת 16A מסוג G ונורית סימון. לפס יהיה מארז מתכת וישא תו תקן. כולל כבל פנדל באורך עד 15 מ' ובקצהו תקע חשמלי מסוג CEE16A</t>
  </si>
  <si>
    <t>01.18.030.0100</t>
  </si>
  <si>
    <t>קיט הארקה למסד תקשורת כולל כבל הארקה שזור וברגי חיבור ככל שיידרש. כולל חיבור לפס הארקה של המבנה בכבל הארקה 6 מ"מ באורך עד 4 מטר</t>
  </si>
  <si>
    <t>01.18.030.0275</t>
  </si>
  <si>
    <t>לוח ניתוב "Cat-6a ,19, כולל סיכוך (STP) מודולרי עם פתחים להתקנת 24 שקעי קיסטון 45-RJ מסוככים, כולל מגש לחיזוק הכבל, כולל אישור מעבדה חיצונית בלתי תלויה לעמידה בתקן EIA/TIA-568, כולל חיבור להארקה. צבע שחור או אפור</t>
  </si>
  <si>
    <t>01.18.030.6001</t>
  </si>
  <si>
    <t>הערה: מחירי מסדים ואביזרי זיווד כוללים אספקה, התקנה, סידור וסימון תו תקן בינלאומי לקו זה של מוצרים.</t>
  </si>
  <si>
    <t>01.18.030.9990</t>
  </si>
  <si>
    <t>מתג tosensing 10/100/1000 ports 4 dual-personality ports 2 port expansion module slots Supports a maximum of 24 autosensing 10/100/1000 ports IncludedHP 5500 - 24G EI , JD377A , 24 RJ-45 L3-24 au או ש"ע מאושר ע"י העירייה</t>
  </si>
  <si>
    <t>01.18.050</t>
  </si>
  <si>
    <t>תשתית אופטית</t>
  </si>
  <si>
    <t>01.18.050.0002</t>
  </si>
  <si>
    <t>הערה: מחירי הכבלים כוללים השחלה, בדיקה ואישור של מעבדה חיצונית מוסמכת בלתי תלויה ואינם כוללים חיווט אביזרי קצה. הכבלים עומדים בתקינה הרלוונטית לכבלים אופטיים כדוגמת TIA/EIA-455 and IEC-60794-1-2x ועומדים בתקן IEC-60332-1 עבור חיפוי HFFR</t>
  </si>
  <si>
    <t>01.18.050.0036</t>
  </si>
  <si>
    <t>כבל אופטי 6 סיבים להתקנה חיצונית עילית או תת"ק, micron Multi mode OM3 50/125, כולל שיריון פלדה ומילוי ג'ל בתוך ובין הצינוריות, חיזוקי "כבלר" וציפוי VCP, מוגן UV במבנה Loos Tube. כולל אספקה, התקנה, בדיקה ושילוט</t>
  </si>
  <si>
    <t>01.18.050.0110</t>
  </si>
  <si>
    <t>כבל אופטי 48 סיבים, ITU-T G.652.D mµ Single mode 9/125, להתקנה חיצונית עילית או תת"ק, כולל שיריון פלדה ומילוי ג'ל בתוך ובין הצינוריות, חיזוקי "כבלר" וציפוי PVC, מוגן UV במבנה Loos Tube. כולל אספקה, התקנה, בדיקה ושילוט</t>
  </si>
  <si>
    <t>01.18.050.0162</t>
  </si>
  <si>
    <t>ביצוע בדיקה לסיבים אופטים בודדים, עד 12 סיבים עד 6 מקטעי כבל, באמצעות מכשיר OTDR כולל הוצאת פלט רישום ממוחשב ודיאגרמת אופיין</t>
  </si>
  <si>
    <t>01.18.050.0180</t>
  </si>
  <si>
    <t>השחלת כבל אופטי למרחקים גדולים בצינור קיים, באמצעות נישוף או משיכה, המחיר לכמות של עד 10 ק"מ- (עבודה בלבד, הכבל יסופק ע"י המזמין)</t>
  </si>
  <si>
    <t>01.18.050.0200</t>
  </si>
  <si>
    <t>פנל ניתוב אופטי U1 ל- 12 סיבים (6 מחברים) לרבות מתאמים למחברי LC, מגש לעודפי סיבים עם אמצעי סידור וקשירה + מגש ל- Splices עם פנל עיוור בגובה U1 לשמירת רווח עליון לגישה (אופציונלי להתקנה), סימון קומפלט, סידור קשירת כבל אופטי בכניסה לפנל וכיסויים למתאמים שאינם בשימוש</t>
  </si>
  <si>
    <t>01.18.050.0325</t>
  </si>
  <si>
    <t>מחבר אופטי בודד מסוג SC או ST, לרבות התקנה בלוח ניתוב אופטי וחיבור הסיבים</t>
  </si>
  <si>
    <t>01.18.050.0390</t>
  </si>
  <si>
    <t>מגשר אופטי דו סיבי, micron Multi mode ,OM3 50/125 עם מחברי LC to LC/SC/MTRJ, חיזוק כבלר, סימון בשתי הקצוות, לרבות מסמכי בדיקת OTDR מצורפים - באורך 2 מטר</t>
  </si>
  <si>
    <t>01.18.050.1210</t>
  </si>
  <si>
    <t>קלוז'ר כיפה חיצוני עד 48 סיבים כדוגמת סדרת FDC תוצרת Corning או ש"ע</t>
  </si>
  <si>
    <t>01.18.050.1230</t>
  </si>
  <si>
    <t>סט אטימה לקלוז'ר</t>
  </si>
  <si>
    <t>01.18.050.1235</t>
  </si>
  <si>
    <t>סט סופחי לחות</t>
  </si>
  <si>
    <t>01.18.050.1250</t>
  </si>
  <si>
    <t>מגשית ריתוך לסידור 48 סיבים בקלוז'ר</t>
  </si>
  <si>
    <t>01.18.050.1400</t>
  </si>
  <si>
    <t>חיבור כבלים אופטיים 12 סיבים MM או SM , ללא אביזרים, בתוך קלוז'ר לרבות פתיחת הכבל, חיתוך, ליטוש הסיבים, ריתוך וסידור במגשית, איטום וסגירת הקלוז'ר, כולל בדיקת OTDR ומסירת דו"ח- עבודה בלבד</t>
  </si>
  <si>
    <t>01.18.050.1402</t>
  </si>
  <si>
    <t>חיבור כבלים אופטיים 48 סיבים MM או SM , ללא אביזרים, בתוך קלוז'ר לרבות פתיחת הכבל, חיתוך, ליטוש הסיבים, ריתוך וסידור במגשית, איטום וסגירת הקלוז'ר, כולל בדיקת OTDR ומסירת דו"ח- עבודה בלבד</t>
  </si>
  <si>
    <t>01.18.064</t>
  </si>
  <si>
    <t>מערכת כריזה - הפצת מוזיקה</t>
  </si>
  <si>
    <t>01.18.064.0005</t>
  </si>
  <si>
    <t>הערה: מערכות כריזה - הפצת מוזיקה, יעמדו בדרישות ת"י 1220.</t>
  </si>
  <si>
    <t>01.18.064.0020</t>
  </si>
  <si>
    <t>מגבר לכריזה/מוזיקה 400 ווט RMS הזנה במתח נמוך, לרבות מטען/ספק ומצבר ל-3 שעות, לרבות יחידת מיתוג עד 8 אזורים, קדם מגבר וכניסות למוזיקה</t>
  </si>
  <si>
    <t>01.18.064.0030</t>
  </si>
  <si>
    <t>עמדת כריזה ל-8 אזורים לרבות מיקרופון ופנל הפעלה</t>
  </si>
  <si>
    <t>01.18.064.0080</t>
  </si>
  <si>
    <t>שופר לכריזה/מוזיקה להתקנת חוץ, מוגן מים, פיזור 120X60, הספק 30 ווט, לרבות שנאי קו ואביזרי התקנה</t>
  </si>
  <si>
    <t>01.18.064.0110</t>
  </si>
  <si>
    <t>מקלט "טיונר" AM/FM לרבות קדם מגבר וספק, מחובר למגבר הכריזה</t>
  </si>
  <si>
    <t>01.18.064.0120</t>
  </si>
  <si>
    <t>נגן דיסקים ל-5 דיסקים לרבות חיבור למגבר הכריזה עם אפשרות לניגון בפורמט MP3</t>
  </si>
  <si>
    <t>01.18.064.0140</t>
  </si>
  <si>
    <t>חווט רמקולים (מחיר לזוג)</t>
  </si>
  <si>
    <t>01.18.064.0160</t>
  </si>
  <si>
    <t>מסד הגברה מחווט, לרבות שקעים, גלגלים ודלת שקופה</t>
  </si>
  <si>
    <t>01.18.064.9020</t>
  </si>
  <si>
    <t>יחידה לטעינת טלפונים אישיים הכוללת מערכת הספקת אנרגיה ו- 2 שקעי USB לפחות .</t>
  </si>
  <si>
    <t>01.18.065</t>
  </si>
  <si>
    <t>תקשורת - שונות</t>
  </si>
  <si>
    <t>01.18.065.0070</t>
  </si>
  <si>
    <t>ביצוע ריתוך של זוג סיבים כולל בדיקות לסיבים אופטים באמצעות מכשיר OTDR כולל הוצאת פלט רישום ממוחשב ודיאגרמת אופין .(SM)/(MM)</t>
  </si>
  <si>
    <t>01.18.065.0100</t>
  </si>
  <si>
    <t>ארון תקשורת להתקנה חיצונית לחיבור וכבילת תקשורת להתקנה חיצונית. בנוי משני ארונות מפולאסטר משוריין אטימות IP 65 במידות 680/600/2100 mm וסוקל כולל מערכת עיבוי ע"י חימום וטרמוסטט ומערכת אורור עם פלטרים, פח עבודה להתקנה לציוד אלקטרוני וחשמל לוח מערכת כולל: מפסק ראשי, פחתים, מאמתים, מגן מתח יתר /ברקים,הארקה, יציאות וכניסות AC יציאות וכניסות DC עם הגנות ל- 6 חיבורים בקופסה נפרדת פנימית. גוף תאורת חזית הלוח מפס תאורת לד +הפעלה עם פתיחת ארון. חיווט,שילוט וסוקל לתקנה . כולל מתג משני דגם POE 2530-24 HP כולל ספק כוח 48/230V או ש"ע מאושר.</t>
  </si>
  <si>
    <t>01.18.065.0110</t>
  </si>
  <si>
    <t>יחידת גיבוי מתח UPS לריכוז מערכות 500VA Outdoor למשך 20 דקות.</t>
  </si>
  <si>
    <t>01.18.065.0120</t>
  </si>
  <si>
    <t>אספקה והתקנה אל פסק לאתר קצה כמתואר במפרט הטכני 30 דק גיבוי: SNMP, 1000W expandable to more than 3000W with N+1 topology &amp; Redundancy SNMPDIN RAIL+UP+S 1000 UPS כולל סוללות וזיווד פנימי</t>
  </si>
  <si>
    <t>01.18.065.0125</t>
  </si>
  <si>
    <t>אספקת והוספת סוללה ל UPS1000 (סעיף הנ"ל) לארון קיים והגדלת זמן גיבוי עד 1 שעה.</t>
  </si>
  <si>
    <t>01.18.065.0170</t>
  </si>
  <si>
    <t>מתאם / ממיר Analog Audio to IP Audio</t>
  </si>
  <si>
    <t>01.18.065.0200</t>
  </si>
  <si>
    <t>הכנת תיעוד מלא של כל המערכות המותקנות - AS-MADE, כולל מפות רשת וכל הנדרש במערכת השו"ב. התתיעוד יוגש ממוחשב וכן שלושה תיקים מודפסים כתוכניות ומידע מלא ומפורט הכולל הסברים מפורטים על צורת תפעול המערכת כולל עדכון מפות ה- GIS העירוניות בתוואי החפירה ומיקומי האנטנות וכיוצ"ב.</t>
  </si>
  <si>
    <t>01.18.070</t>
  </si>
  <si>
    <t>נקודות גישה</t>
  </si>
  <si>
    <t>01.18.070.0010</t>
  </si>
  <si>
    <t>נקודת גישה אלחוטית מתוצרת חברת Ruckus דגם R350 תומכת בתקן 802.11abgn/ac/ax streams 2x2:2 תמיכה בתדרים (2.4 ג'יגה-הרץ/5 גיגה-הרץ) תמיכה ב-FDMA ,MU-MIMOO, תמיכה בתקן BeamFlex+ , 802.3af PoE. לא כולל מתאם מתח או מזרק PoE. כולל אחריות מוגבלת לכל החיים. מק"ט יצרן -901-R350-Z202</t>
  </si>
  <si>
    <t>01.18.070.5000</t>
  </si>
  <si>
    <t>רישיון לניהול AP management license for SZ-100/vSCG3.X, 1 Ruckus AP access point מק"ט יצרן L09-0001-SG00</t>
  </si>
  <si>
    <t>01.18.070.5001</t>
  </si>
  <si>
    <t>רישוי PARTNER SUPPORT PER SZ</t>
  </si>
  <si>
    <t>01.19</t>
  </si>
  <si>
    <t>מסגרות חרש</t>
  </si>
  <si>
    <t>01.19.010</t>
  </si>
  <si>
    <t>01.19.010.0001</t>
  </si>
  <si>
    <t>הערה:סעיף 01.19.010.0056 מיועד לצביעת קונסטרוקציה עפ"י נספח</t>
  </si>
  <si>
    <t>01.19.010.0048</t>
  </si>
  <si>
    <t>קונסטרוקצית פלדה מפרופילי מתכת בחתכים שונים בעובי דופן מעל 4.0 מ"מ, וכן פחי קשר, פחי עיגון וברגים, לרבות ניקוי במברשות פלדה וריתוכים, לכמות מעל ל- 10 טון</t>
  </si>
  <si>
    <t>01.19.010.0056</t>
  </si>
  <si>
    <t>תוספת עבור צביעת קונסטרוקצית הפלדה בשכבת צבע יסוד/מקשרת, המדידה לפי טון פלדה</t>
  </si>
  <si>
    <t>01.19.010.0064</t>
  </si>
  <si>
    <t>תוספת עבור גילוון קונסטרוקצית הפלדה</t>
  </si>
  <si>
    <t>01.23</t>
  </si>
  <si>
    <t>כלונסאות ואלמנטי סלארי, לביסוס מבנים ולדיפון</t>
  </si>
  <si>
    <t>01.23.005</t>
  </si>
  <si>
    <t>מזח מפלדה - כלונסאות בהחדרת פטיש ברזל</t>
  </si>
  <si>
    <t>01.23.005.0010</t>
  </si>
  <si>
    <t>כלונסאות פלדה עם מילוי בטון ב-40 בהחדרת פטיש ברזל בקוטר 60 ס"מ הכל עפ"י פרטי תכ' קונסטרוקציה, לרבות צביעתם בחלק העליון לפי נספח הגנה מקורוזיה.</t>
  </si>
  <si>
    <t>01.23.030</t>
  </si>
  <si>
    <t xml:space="preserve">כלונסאות בטון מבוצעים בשיטת C.F.A </t>
  </si>
  <si>
    <t>01.23.030.0002</t>
  </si>
  <si>
    <t>תוספת לכלונסאות המבוצעים בשיטת C.F.A, לעבודה שהיקפה הכולל קטן מ-150 מ"א כלונסאות (הובלה עד 60 ק"מ)</t>
  </si>
  <si>
    <t>01.23.030.0010</t>
  </si>
  <si>
    <t>כלונסאות בטון ב-30 מבוצעים בשיטת C.F.A קידוח ויציקה קוטר 50 ס"מ ובעומק עד 18 מ' לרבות הכנסת הזיון ופינוי עודפי חפירה</t>
  </si>
  <si>
    <t>01.23.095</t>
  </si>
  <si>
    <t>01.23.095.0030</t>
  </si>
  <si>
    <t>כלוב זיון לכלונסאות, בכל הקטרים</t>
  </si>
  <si>
    <t>01.24</t>
  </si>
  <si>
    <t>עבודות הריסה ופירוק</t>
  </si>
  <si>
    <t>01.24.001</t>
  </si>
  <si>
    <t>01.24.001.0010</t>
  </si>
  <si>
    <t>ביצוע כל הפירוקים הנדרשים</t>
  </si>
  <si>
    <t>01.35</t>
  </si>
  <si>
    <t>בקרת מבנים</t>
  </si>
  <si>
    <t>01.35.001</t>
  </si>
  <si>
    <t>הערות כלליות לפרק 35 - בקרת מערכות במתקן</t>
  </si>
  <si>
    <t>01.35.001.0004</t>
  </si>
  <si>
    <t>2. כל העבודות בפרק זה כפופות לנאמר ב"מפרט כללי לעבודות בנין" ("האוגדן הכחול"), כולל אופני המדידה, אלא אם צויין אחרת בסעיף, למרות שאין פרק 35 ב"אוגדן הכחול" מחייבים שאר הפרקים שבאוגדן את הסעיפים שבפרק זה (במידה ומתאימים).</t>
  </si>
  <si>
    <t>01.35.001.0005</t>
  </si>
  <si>
    <t>01.35.001.0006</t>
  </si>
  <si>
    <t>3. כל המחירים כוללים חומר + עבודה + רווח ונקובים בשקלים חדשים (ללא מע"מ) והינם מחירי קבלן מערכות מתח נמוך.</t>
  </si>
  <si>
    <t>01.35.042</t>
  </si>
  <si>
    <t>מערכת טמ"ס (טלויזיה במעגל סגור) - מצלמות ביטחון רמה א'</t>
  </si>
  <si>
    <t>01.35.042.1710</t>
  </si>
  <si>
    <t>התקנה בלבד של מצלמת פנים/חוץ בגובה עד 6 מטר כולל מגשר CAT6A וכל החומרים והאביזרים הנדרשים להתקנה. שקע תקשורת יסופק ע"י המזמין</t>
  </si>
  <si>
    <t>01.35.042.1712</t>
  </si>
  <si>
    <t>אינטגרציה של מצלמה במערכת הקלטה כולל תכנות, הגדרות, כיוונים וכל הנדרש לעבודה תקינה של המערכת</t>
  </si>
  <si>
    <t>01.35.044</t>
  </si>
  <si>
    <t>מערכת טמ"ס (טלויזיה במעגל סגור) - מצלמות ביטחון רמה ב'</t>
  </si>
  <si>
    <t>01.35.044.0030</t>
  </si>
  <si>
    <t>מצלמת צינור כולל עדשה 5MP להתקנה פנימית וחיצונית עם עדשת VARIFOCAL, טמ"פ עבודה +10- 30fps - 55 תמיכה ONVIF G"amp;S, אחסון SD על גבי המצלמה.WDR 75db ,פוקוס חשמלי,IK10 IP66.כדוגמת Pelco Sarix IBP221 , או מתוצרת Axis, Sony, Mobotix, או ש"ע</t>
  </si>
  <si>
    <t>01.35.044.0420</t>
  </si>
  <si>
    <t>מארז מצלמה עשוי אלומיניום, טמ"פ עבודה +60 - 30- מעלות צלסיוס, מתח עבודה 24 VAC, עמיד בקרני UV,וIP66,IK10, כולל מפוח פיזור חום,כדוגמאת Pelco EH16 או מתוצרת Axis, Sony, Mobotix, או ש"ע</t>
  </si>
  <si>
    <t>01.35.044.0430</t>
  </si>
  <si>
    <t>מארז מצלמה עשוי אלומיניום, טמ"פ עבודה +60 - 30- מעלות צלסיוס, מתח עבודה 230VAC עמיד בקרני UV,וIP66,IK10, כולל מפוח פיזור חום,כדוגמאת Pelco EH16 או מתוצרת Axis, Sony, Mobotix, או ש"ע</t>
  </si>
  <si>
    <t>01.35.044.0600</t>
  </si>
  <si>
    <t>מצלמת Dome PTZ IP , 2MP זום אופטי x20 ודיגיטאלי x12 מהירות של 430 מעלות לשניה, להתקנה פנימית וחיצונית עם עדשת VARIFOCAL, טמ"פ עבודה +30ips, 10- - 50,תמיכה ONVIF G"amp;S, אחסון SD על גבי המצלמה.60db WDR .ו ,IK10 IP66 .כדוגמת Pelco Spectra p12 , או מתוצרת Axis, Sony, Mobotix, או ש"ע</t>
  </si>
  <si>
    <t>01.35.052</t>
  </si>
  <si>
    <t>רישיונות למערכות טמ"ס</t>
  </si>
  <si>
    <t>01.35.052.0003</t>
  </si>
  <si>
    <t>הערה: המחירים המפורטים להלן הינם לציוד ולרשיונות בלבד ואינם כוללים התקנה והטמעה.</t>
  </si>
  <si>
    <t>01.35.052.0240</t>
  </si>
  <si>
    <t>רישיון ערוץ אנליטיקה AI למצלמה בודדת</t>
  </si>
  <si>
    <t>01.35.052.0810</t>
  </si>
  <si>
    <t>רישיון LPR למצלמה בודדת לזיהוי לוחיות רישוי בלבד - כולל בקרת מחסומים</t>
  </si>
  <si>
    <t>01.35.080</t>
  </si>
  <si>
    <t>מערכות בקרת מבנים - עבודה בלבד</t>
  </si>
  <si>
    <t>01.35.080.0040</t>
  </si>
  <si>
    <t>יחידת קצה PLC/DALI הכוללת משדר/מקלט בתדר 50 הרץ (ללא תדר גבוה), המיועדת להתקנה בגוף התאורה או בעמוד התאורה IP65, בידוד כפול, לשליטה על גוף תאורה בעל דרייבר אחד או שני דרייברים, בתקשורת DALI, דגם EN-SDM-DIG-IP כדוגמת "אנלטק" בע"מ או ש"ע</t>
  </si>
  <si>
    <t>01.35.080.0050</t>
  </si>
  <si>
    <t>יחידה משולבת להגנה ממתח יתר והגבלת זרם ההנעה לפנסי לד עד 1,000 ואט להתקנה במגש הציוד בעמוד התאורה, דגם EN-MES-440 כדוגמת "אנלטק" בע"מ או ש"ע</t>
  </si>
  <si>
    <t>01.35.080.0060</t>
  </si>
  <si>
    <t>תוכנת בקרה והקמת בסיס הנתונים ואפיון גופי התאורה. ריכוז ורישום נתוני המרכזייה וגופי התאורה, לרבות כתיבת בסיס הנתונים בתוכנת הבקרה, הצבת גופי התאורה והמרכזיות על גבי המפה האינטראקטיבית של תוכנת הבקרה, תכנות מערכת הבקרה כולל בניית לו"ז לתוכניות תאורה (זמני הדלקה, כיבוי ועמעום), הגדרת מערכת ההתראות, הרשאות וכו', עד להפעלה מלאה של תוכנת ניהול מערכת הבקרה. כולל: אספקת תוכנת ניהול אינטרנטית בשרות ענן לתפעול מדפדפן סטנדרטי ע"י עד 5 משתמשים, המאפשרת שליטה וניהול מערכת התאורה הכוללת עד 1,500 מרכזיות תאורה ועד 150,000 פנסים, ברמת הפנס הבודד, לרבות הצגת תקלות, שליחת הודעות, הפקת דוחות, קביעת משטרי הדלקהכ</t>
  </si>
  <si>
    <t>01.35.080.2000</t>
  </si>
  <si>
    <t>בקר תאורה נשלט ממרכז בקרה לתאורת רחובות להתקנה על פסי דין במרכזיה, כולל מודם אינטגרלי, תוכנת תפעול לשליטה במרכז בקרה, שעון אסטרונומי אינטגראלי, שני ערוצי תקשורת MODBUS, תוכנה אינטגרלית לקריאת נתוני רב מודד, בתקשורת MODBUS, וקריאת נתונים מיחידת I/O לרבות הפעלת ממספרי פיקוד מרחוק. דגם EN-Lumimaster-SLC-Nom כדוגמת אנלטק או ש"ע</t>
  </si>
  <si>
    <t>01.35.080.2020</t>
  </si>
  <si>
    <t>מודולטור PLC 63A, לקו תאורה חד פאזי, להתקנה במרכזיה, לזרם קו של עד 63 אמפר, נשלט ע"י בקר תאורה, ומיועד לתפעול של עד 255 יחידות קצה לפאזה בתקשורת PLC (תדר שידור/קליטה 50 הרץ, ללא תדר גבוה מתדר רשת), ובאורך קו של 3000 מטר לפחות. דגם EN-SLM-160 דוגמת אנאלטק או ש"ע</t>
  </si>
  <si>
    <t>01.35.080.2040</t>
  </si>
  <si>
    <t>יחידת הרחבה לכניסות/יציאות דיגיטליות, להתקנה על פס דין במרכזיית תאורה, הכוללת 8 כניסות דיגיטליות, 3 יציאות מגע יבש, בתקשורת MODBUS, דגם EN-RT-EX-9063Dדוגמת אנאלטק או ש"ע</t>
  </si>
  <si>
    <t>01.35.080.2050</t>
  </si>
  <si>
    <t>מתאם תקשורת DALI להתקנה על פס דין במרכזיית תאורה, הכולל 4 ערוצי תקשורת DALI לתפעול עד 255 כתובות, 8 כניסות, ו- 4 יציאות לחיווי תקלות וארועים, שני ממשקי תקשורת RS485 RS232, דגם לתאורת כבישים: EN-CDC-STREET, דגם למנהרה EN-CDC-TUNNEL דוגמת אנלטק או ש"ע</t>
  </si>
  <si>
    <t>01.35.080.2070</t>
  </si>
  <si>
    <t>יחידת ספק כוח DALI להתקנה במרכזיית תאורה או בעמוד תאורה לתפעול עד 64 יחידות קצה DALI, דגם EN-PS-DALI דוגמת אנלטק או ש"ע</t>
  </si>
  <si>
    <t>01.35.080.2080</t>
  </si>
  <si>
    <t>יחידת REPEATER DALI להתקנה במרכזיית תאורה או בעמוד תאורה לתפעול עד 64 יחידות קצה DALI, ובאורך קו של עד 300 מטר, דגם EN-REP-DALI דוגמת אנלטק או ש"ע</t>
  </si>
  <si>
    <t>01.40</t>
  </si>
  <si>
    <t>עבודות פיתוח</t>
  </si>
  <si>
    <t>01.40.001</t>
  </si>
  <si>
    <t>עבודות ריצוף וחיפוי</t>
  </si>
  <si>
    <t>01.40.001.0001</t>
  </si>
  <si>
    <t>כל עבודות הריצוף כוללות שכבת מצע כגון חול או סומסומית לפי הנדרש, יסודות וחגורות בטון, הובלה והנחה, עבודות משלימות כגון חיתוכים וקידוחים וכל הנדרש לביצוע מלא של העבודה כמוגדר בתכניות, בפרטים ובמפרט הטכני.</t>
  </si>
  <si>
    <t>01.40.001.0010</t>
  </si>
  <si>
    <t>ריצוף שבילים ורחבות להולכי רגל ורכבי שירות עד 8 טון , באבן טבעית לפי גרפיקה הכוללת 4 סוגי אבן וצורת הנחה משתנה כדוגמת טיילת אום רשרש, כולל שכבת טיט עליונה ושכבת אגרגט חד גרגרי כמפורט, סוג ריצוף 01 וסוג ריצוף 06, לפי פרטים אדריכליים.</t>
  </si>
  <si>
    <t>01.40.001.0011</t>
  </si>
  <si>
    <t>ריצוף באבני כורכרית דגם "אורבנו דקסטון" או ש"ע בעובי 7 ס"מ, במידות: 40/100, 40/40 ס"מ לרבות חול 5 ס"מ (לא כולל מצע), גוון אפור ו/או גוון צבעוני - על בסיס מלט אפור ו/או על בסיס מלט לבן</t>
  </si>
  <si>
    <t>01.40.001.0020</t>
  </si>
  <si>
    <t>אריחי אבן טבעית במידות 100/100 ס"מ למקלחות בהתאם לרצ 01 ולפרט אדריכל DL23</t>
  </si>
  <si>
    <t>01.40.001.0025</t>
  </si>
  <si>
    <t>ריצוף חנייה וכבישים באבן משתלבת כדוגמת הקיים המתאימה לעומסים כבדים לפי רצ09</t>
  </si>
  <si>
    <t>01.40.001.0030</t>
  </si>
  <si>
    <t>אבן גן דגם "חריש" תוצרת "אקרשטיין או ש"ע בגמר SW או קוקטייל לבחירת האדריכל לפי רצ אש05</t>
  </si>
  <si>
    <t>01.40.001.0040</t>
  </si>
  <si>
    <t>אריחי אבן להתראה לפני מדרגות עם גבשושיות בהתאם לרצ03 לפי פרט אדריכלי DL11 ובהתאם למפרט הטכני</t>
  </si>
  <si>
    <t>01.40.001.0050</t>
  </si>
  <si>
    <t>ריצוף/מילוי בחלוקי נחל מאבן גרניט מקומית טבעית, גודל 4-6 ס"מ</t>
  </si>
  <si>
    <t>01.40.001.0055</t>
  </si>
  <si>
    <t>אריחי אבן טבעית להתראה לפני מדרגות עם גבשושיות לפי פרט אדריכלי DL11 ובהתאם למפרט הטכני ורצ 03</t>
  </si>
  <si>
    <t>01.40.001.0060</t>
  </si>
  <si>
    <t>אריחי אבן טבעית לסימון והתראה עם פסים או גבשושיות לסימון מעבר חצייה בהתאם למפרט הטכני ורצ 03</t>
  </si>
  <si>
    <t>01.40.001.0070</t>
  </si>
  <si>
    <t>ביצוע התאמות בשיפועי מדרכה וכביש וריצוף כדוגמת הקיים</t>
  </si>
  <si>
    <t>01.40.001.0080</t>
  </si>
  <si>
    <t>דלתות עם מסגרת פלדה וחיפוי במבוק BTB עבור ארונות שירות לפי פרט אדריכלי DL10</t>
  </si>
  <si>
    <t>01.40.001.0090</t>
  </si>
  <si>
    <t>ציפוי מושבי טריבונות בגבעת הדקלים בלוחות אבן טבעית ע"י הדבקה ועיגון ע"ג משטחי בטון כמפורט, לפי פרט אדריכלי DL02 ופרטי קונסטרוקציה.</t>
  </si>
  <si>
    <t>01.40.001.0100</t>
  </si>
  <si>
    <t>חיפוי טרסות נעלמות באבן טבעית בגובה עד 45 ס"מ</t>
  </si>
  <si>
    <t>01.40.001.0110</t>
  </si>
  <si>
    <t>ציפוי מושבי טריבונות בלוחות דק עץ לפי רצ05 ולפי פרט אדריכלי DL02</t>
  </si>
  <si>
    <t>01.40.001.0115</t>
  </si>
  <si>
    <t>חיפוי טריבונות ומשטח מרפסת שיזוף בלוחות דק עץ לפי רצ05 ולפי פרט אדריכלי DL18</t>
  </si>
  <si>
    <t>01.40.001.0120</t>
  </si>
  <si>
    <t>משטחי דק עץ לפי רצ05 באזור מתחם גבעת הדקלים ומזח לפי פרט אדריכלי DL08</t>
  </si>
  <si>
    <t>01.40.001.0130</t>
  </si>
  <si>
    <t>מדרגות מאבן טבעית, סוג ריצוף 02, לפי פרט אדריכלי DL11 ופרטי קונסטרוקציה.</t>
  </si>
  <si>
    <t>01.40.001.0140</t>
  </si>
  <si>
    <t>חול מובא עשוי מאבן גרניט גרוסה בלבד, מאושר מראש ע"י רט"ג, גודל גרגיר 2-4 מ"מ בלבד, מפוזר כמפורט.</t>
  </si>
  <si>
    <t>01.40.001.0145</t>
  </si>
  <si>
    <t>ציפוי מדרגות קיימות באבן טבעית בהדבקה על משטחי בטון קיימים לפי פרט אדריכלי</t>
  </si>
  <si>
    <t>01.40.001.0150</t>
  </si>
  <si>
    <t>ציפוי חזיתות הגשר החיצוניות בטיח חוץ לרבות כל השכבות הנדרשות ע"פ תקן והקמת פיגומים ע"ג מסלעה, עבודה מעל המים וכל הנדרש לביצוע המלא של העבודה לפי הפרטים האדריכליים והמפרט הטכני. הביצוע בהתאם לתכנית פיתוח, המפרט המיוחד והנחיות המתכנן והמפקח באתר.</t>
  </si>
  <si>
    <t>01.40.001.0155</t>
  </si>
  <si>
    <t>אספקה וריצוף של אבני גן מסלע גרניט מיובא בגוון אפור בהיר במימדים 10/10/50 ס"מ בגימור מנוסר בשתי פאות ארוכות ובגימור "בושהאמר" (מכורסם בדרגה #2) בשתי פאות ארוכות. ביבוא חב' "טופית" / "אבן בהט" או ש"ע. המחיר כולל יסוד ומשענת בטון וכולל כל הנדרש לביצוע מלא של העבודה בהתאם להנחיות יצרן, פרטים אדריכליים ומפרט טכני מיוחד.</t>
  </si>
  <si>
    <t>סירוק ממשה בטון</t>
  </si>
  <si>
    <t>01.40.001.0170</t>
  </si>
  <si>
    <t>ציפוי תחתית הגשר והעמודים בטיח חוץ לרבות כל השכבות הנדרשות ע"פ תקן והקמת פיגומים ע"ג מסלעה, עבודה מעל המים וכל הנדרש לביצוע המלא של העבודה לפי הפרטים האדריכליים והמפרט הטכני. הביצוע בהתאם לתכנית פיתוח, המפרט המיוחד והנחיות המתכנן והמפקח באתר.</t>
  </si>
  <si>
    <t>01.40.001.0190</t>
  </si>
  <si>
    <t>צביעת מסגרות קיימת של הגשר לפי מפרט טכני והנחיות יועץ קורוזיה</t>
  </si>
  <si>
    <t>01.40.001.0200</t>
  </si>
  <si>
    <t>במות ישיבה מחופות דק עץ מסביב לעצים לפי פרט אדריכלי 26DL</t>
  </si>
  <si>
    <t>01.40.002</t>
  </si>
  <si>
    <t>גידור, קירות ומעקות</t>
  </si>
  <si>
    <t>01.40.002.0001</t>
  </si>
  <si>
    <t>כל עבודות הגידור והחיפוי כוללות את כל הפרזול הנדרש, כולל עיגונים ויסודות בטון, הובלה והנחה, יישום צבע לפי הנדרש במפרט הטכני, עבודות משלימות כגון חיתוכים וקידוחים וכל הנדרש לביצוע מלא של העבודה כמוגדר בתכניות, בפרטים ובמפרט הטכני.</t>
  </si>
  <si>
    <t>01.40.002.0010</t>
  </si>
  <si>
    <t>ציפוי ארונות שירות בשליכט צבעוני מסוג "נטורה" של "נירלט" בגמר G1 או ש"ע לפי פרט אדריכלי DL10 והמפרט הטכני</t>
  </si>
  <si>
    <t>01.40.002.0020</t>
  </si>
  <si>
    <t>אספקה, ייצור והתקנת מעקה למזח מפלדת אל חלד SS316L, כמפורט בפרט אדריכלי DL19 ובהתאם למפרט הטכני.</t>
  </si>
  <si>
    <t>01.40.002.0040</t>
  </si>
  <si>
    <t>מאחזי יד למדרגות עשויים נירוסטה בהתאם לפרטים אדריכליים ובהתאם למפרט הטכני.</t>
  </si>
  <si>
    <t>01.40.002.0045</t>
  </si>
  <si>
    <t>אספקה, ייצור והתקנת שער למזח מפלדת אל חלד SS316L,ובהתאם לפרטים אדריכליים</t>
  </si>
  <si>
    <t>01.40.002.0050</t>
  </si>
  <si>
    <t>קיר תומך בגובה עד 45 ס"מ עשוי סלעי גרניט לפי פרט DL04</t>
  </si>
  <si>
    <t>01.40.002.0055</t>
  </si>
  <si>
    <t>קופינג וחיפוי עבור קיר הפרדה בין טיילת לחניון באבן טבעית לפי פרט DL12</t>
  </si>
  <si>
    <t>01.40.002.0060</t>
  </si>
  <si>
    <t>ציפוי קיר הפרדה בין טיילת לחניון בטיח לפי פרט DL12</t>
  </si>
  <si>
    <t>01.40.002.0070</t>
  </si>
  <si>
    <t>מאחזי יד למדרגות ורמפות עשויים נירוסטה בהתאם לפרטים אדריכליים ובהתאם למפרט הטכני.</t>
  </si>
  <si>
    <t>01.40.002.0080</t>
  </si>
  <si>
    <t>גדר עץ בחיפוי במבוק BTB או סנדות אקליפטוס משני צידי הגדר בגובה 200 ס"מ לפי פרט אדריכלי DL09</t>
  </si>
  <si>
    <t>01.40.002.0090</t>
  </si>
  <si>
    <t>קיר אבן לערוגות מוגבהות, מחוזק בטיט, לפי פרט אדריכלי DL08</t>
  </si>
  <si>
    <t>01.40.003</t>
  </si>
  <si>
    <t>ריהוט רחוב</t>
  </si>
  <si>
    <t>01.40.003.0010</t>
  </si>
  <si>
    <t>מתקן מי-קר לפי פרט אדריכלי DLS02כולל הובלה והתקנה, אלמנטי פלדה בגמר מאט מגורען בהתאם למפרט הטכני</t>
  </si>
  <si>
    <t>01.40.003.0020</t>
  </si>
  <si>
    <t>אשפתון דגם SPENCER כולל מאפרה של חב' METALCO באספקת חב' "ריהוט אורבני" או ש"ע. בגמר מאט מגורען, בגוון לבחירת אדר, בהתאם לפרט אדריכלי DLS01</t>
  </si>
  <si>
    <t>01.40.003.0030</t>
  </si>
  <si>
    <t>אשפתון מיחזור דגם BUND בגמר מאט מגורען של חב' METALCO באספקת חב' "ריהוט אורבני" או ש"ע, בגמר מאט מגורען, בגוון לבחירת אדר' בהתאם לפרט אדריכלי DLS01</t>
  </si>
  <si>
    <t>01.40.003.0040</t>
  </si>
  <si>
    <t>מתקני אופניים דגם "לביא" של חב' "שחם אריכא" שו ש"ע, בגמר מאט מגורען ובגוון לבחירת אדר', לפי פרט אדריכלי DLS07</t>
  </si>
  <si>
    <t>01.40.003.0050</t>
  </si>
  <si>
    <t>שמשיות קבועות לפי פרט אדריכלי DL15 (לא כולל כלונסאות)</t>
  </si>
  <si>
    <t>01.40.003.0060</t>
  </si>
  <si>
    <t>סלעי גרניט לישיבה במידות 50/50/80 ס"מ במתחם מתקני המשחק בהתאם למפרט הטכני</t>
  </si>
  <si>
    <t>01.40.003.0070</t>
  </si>
  <si>
    <t>מיטת שיזוף דגם HOPHOP של חב MIRAMONDO באסבפקת "ריהוט אורבני" או ש"ע ברוחב 65 ס"מ</t>
  </si>
  <si>
    <t>01.40.003.0080</t>
  </si>
  <si>
    <t>מיטת שיזוף דגם HOPHOP של חב MIRAMONDO באסבפקת "ריהוט אורבני" או ש"ע ברוחב 130 ס"מ</t>
  </si>
  <si>
    <t>01.40.003.0090</t>
  </si>
  <si>
    <t>מיטת שיזוף "לאונג'" דגם HOPHOP של חב MIRAMONDO באסבפקת "ריהוט אורבני" או ש"ע ברוחב 195 ס"מ</t>
  </si>
  <si>
    <t>01.40.003.0100</t>
  </si>
  <si>
    <t>ספסל יחיד דגם "MAYFIELD" באספקת "בריאות ונוחות" או ש"ע לפי פרט אדריכלי DLS05</t>
  </si>
  <si>
    <t>01.40.003.0110</t>
  </si>
  <si>
    <t>ספסל זוגי דגם "MAYFIELD" באספקת "ריהוט אורבני" או ש"ע לפי פרט אדריכלי DLS05</t>
  </si>
  <si>
    <t>01.40.003.0120</t>
  </si>
  <si>
    <t>ספסל דגם HENRY של חב' MIRAMONDO באספקת "ריהוט אורבני" או ש"ע עם מסעדי יד, באורך 64 ס"מ</t>
  </si>
  <si>
    <t>01.40.003.0130</t>
  </si>
  <si>
    <t>ספסל דגם HENRY של חב' MIRAMONDO באספקת "ריהוט אורבני" או ש"ע עם מסעדי יד, באורך 129 ס"מ</t>
  </si>
  <si>
    <t>01.40.003.0140</t>
  </si>
  <si>
    <t>ספסל דגם HENRY של חב' MIRAMONDO באספקת "ריהוט אורבני" או ש"ע עם מסעדי יד, באורך 194 ס"מ</t>
  </si>
  <si>
    <t>01.40.003.0150</t>
  </si>
  <si>
    <t>מושב על קיר דגם HENRY של חב' MIRAMONDO באספקת "ריהוט אורבני" או ש"ע עם מסעדי יד, באורך 194 ס"מ</t>
  </si>
  <si>
    <t>01.40.003.0160</t>
  </si>
  <si>
    <t>מושב על קיר דגם HOPDOP של חב' MIRAMONDO באספקת "ריהוט אורבני" או ש"ע עם משענת ומסעדי יד, באורך 130 ס"מ</t>
  </si>
  <si>
    <t>01.40.003.0170</t>
  </si>
  <si>
    <t>מושב על קיר דגם HOPDOP של חב' MIRAMONDO באספקת "ריהוט אורבני" או ש"ע עם משענת ומסעדי יד, באורך 65 ס"מ</t>
  </si>
  <si>
    <t>01.40.003.0180</t>
  </si>
  <si>
    <t>מושב על קירל דגם HOPDOP של חב' MIRAMONDO באספקת "ריהוט אורבני" או ש"ע, באורך 65 ס"מ</t>
  </si>
  <si>
    <t>01.40.003.0190</t>
  </si>
  <si>
    <t>מושב על קירל דגם HOPDOP של חב' MIRAMONDO באספקת "ריהוט אורבני" או ש"ע, באורך 130 ס"מ</t>
  </si>
  <si>
    <t>01.40.003.0200</t>
  </si>
  <si>
    <t>שולחן דגם "MAYFIELD" באספקת "ריהוט אורבני" או ש"ע לפי פרט אדריכלי DLS05</t>
  </si>
  <si>
    <t>01.40.003.0210</t>
  </si>
  <si>
    <t>פרט קולבים למקלחות עשויים פלב"מ 316L לפי פרט אדריכלי DLS09</t>
  </si>
  <si>
    <t>01.40.003.0220</t>
  </si>
  <si>
    <t>01.40.003.0230</t>
  </si>
  <si>
    <t>01.40.003.0240</t>
  </si>
  <si>
    <t>תושבת לעיגון שמשיה פריקה במשטח מרוצף עשוי נירוסטה ולפי פרט אדריכלי</t>
  </si>
  <si>
    <t>01.40.003.0250</t>
  </si>
  <si>
    <t>01.40.004</t>
  </si>
  <si>
    <t>שונות</t>
  </si>
  <si>
    <t>01.40.004.0010</t>
  </si>
  <si>
    <t>תוחם פרמלוק דגם "asphalt edge" בגובה 101 מ"מ תוצרת "גנרון" או ש"ע לפי פרטי ריצוף ובהתאם למפרט הטכני</t>
  </si>
  <si>
    <t>01.40.004.0020</t>
  </si>
  <si>
    <t>מסמרות נירוסטה</t>
  </si>
  <si>
    <t>01.40.004.0030</t>
  </si>
  <si>
    <t>מצללה בגודל 620 מ"ר מעל מתחם מתקני משחק , קירוי באמצעות סרגלי במבוק ממוחזר, כולל קונס' מקורות עץ אורן לפי פרט אדריכלי DL01 ובהתאם למפרט הטכני</t>
  </si>
  <si>
    <t>01.40.004.0035</t>
  </si>
  <si>
    <t>פסי אזהרה תרמופלסטי למדרגות ובהתאם למפרט הטכני</t>
  </si>
  <si>
    <t>01.40.004.0040</t>
  </si>
  <si>
    <t>לוח סוגר מבמבוק ממוחזר לרבות תותבים ולוחות עץ אורן לחיבור הלוחות הסוגרים לפי פרט אדריכלי DL01 ובהתאם למפרט הטכני</t>
  </si>
  <si>
    <t>01.40.004.0045</t>
  </si>
  <si>
    <t>עמודי מחסום קבועים מפלב"מ 316L בהתאם למפרט הטכני</t>
  </si>
  <si>
    <t>01.40.004.0050</t>
  </si>
  <si>
    <t>ספסלים תלויים מפלדה וציפוי לוחות במבוק B2B או ש"ע לפי פרט אדריכלי DL01 ובהתאם למפרט הטכני</t>
  </si>
  <si>
    <t>01.40.004.0055</t>
  </si>
  <si>
    <t>אספקה והתקנת מתקני משחק מעץ ופלדה דגם 5.09001 + 5.05001 של חברת אלו את ניצן או שוו"ע, לרבות כל החיזוקים, הביסוסים, החיבורים וחומרי העזר הנדרשים. הכל ע"פ תקן ובהתאם להנחיות יצרן.</t>
  </si>
  <si>
    <t>01.40.004.0070</t>
  </si>
  <si>
    <t>אדמת גן באישור המתכנן והאגרונום ולפי המפרט הטכני</t>
  </si>
  <si>
    <t>01.40.004.0080</t>
  </si>
  <si>
    <t>פסי אזהרה ברוחב 10 ס"מ תרמופלסטי לטרסות בהתאם למפרט הטכני</t>
  </si>
  <si>
    <t>01.40.004.0090</t>
  </si>
  <si>
    <t>עמודי מחסום מתקפלים מפלב"מ 316L בהתאם למפרט הטכני</t>
  </si>
  <si>
    <t>01.40.004.0110</t>
  </si>
  <si>
    <t>טוף בתפזורת 0-8 באספקת "מרום גולן" או ש"ע ובאישור המתכנן והאגרונום ובהתאם למפרט הטכני</t>
  </si>
  <si>
    <t>מבנה שירותים כדוגמת דגם "מואב" עם 4 תאים, ותא נגיש 1, כולל חיפוי במבוק בגוון לבחירת אדר, של חב' "שחם אריכא: או ש"ע כולל חיפוי בלוחות עץ אורן</t>
  </si>
  <si>
    <t>01.40.004.0140</t>
  </si>
  <si>
    <t>מצללה /גגון עבור מבנה שירותים עשויה פלדה וחיפוי לוחות עץ לפי פרט אדריכלי</t>
  </si>
  <si>
    <t>01.40.004.0150</t>
  </si>
  <si>
    <t>שילוט משרד התיירות- שלט טוטם בפיתוח עפ"י מפרט מש' התיירות, דגם א- 1 , כולל ביסוס והתקנה בשטח</t>
  </si>
  <si>
    <t>01.40.013</t>
  </si>
  <si>
    <t xml:space="preserve">מסלעה חדשה בתחום הרחבת טיילת (עבודה ימית) </t>
  </si>
  <si>
    <t>01.40.013.0010</t>
  </si>
  <si>
    <t>סלעים במשקל 5 טון כ"א</t>
  </si>
  <si>
    <t>01.40.013.0020</t>
  </si>
  <si>
    <t>אבני פילטר 10 - 1 ק"ג</t>
  </si>
  <si>
    <t>01.40.013.0030</t>
  </si>
  <si>
    <t>יריעות גיאוטקסטיל מפוליפרופילן המעבירות מים אך אינן מעבירות דקים - גודל עין 100 מיקרון חוזר יריעות 3 טון /מ</t>
  </si>
  <si>
    <t>01.40.013.0040</t>
  </si>
  <si>
    <t>קיר תומך טרומי עם רגל מבטון בהפרש גבהים עד 1.5 מטר</t>
  </si>
  <si>
    <t>01.40.015</t>
  </si>
  <si>
    <t xml:space="preserve">מסלעה חדשה בתחום מרפסות שיזוף (עבודה ימית) </t>
  </si>
  <si>
    <t>01.40.015.0020</t>
  </si>
  <si>
    <t>אבני פילטר 1-10 ק"ג</t>
  </si>
  <si>
    <t>01.40.015.0040</t>
  </si>
  <si>
    <t>קיר תומך עם רגל מבטון בהפרש גבהים עד 1.5 מטר</t>
  </si>
  <si>
    <t>01.40.052</t>
  </si>
  <si>
    <t>מדרגות, חגורות בטון וטריבונות ישיבה</t>
  </si>
  <si>
    <t>01.40.052.0150</t>
  </si>
  <si>
    <t>טריבונות ישיבה בחתך משולשי בטון ב-30, ברוחב 90-120 ס"מ ובגובה 30-50 ס"מ מעל משטח בטון משופע, לרבות זיון הבטון (לפי 60 ק"ג למ"ק). משטח הבטון המשופע והחלקת פני הטריבונות אם נדרש- נמדדים בנפרד</t>
  </si>
  <si>
    <t>01.40.061</t>
  </si>
  <si>
    <t>קירות תומכים מבטון ובלוקי בטון</t>
  </si>
  <si>
    <t>01.40.061.0101</t>
  </si>
  <si>
    <t>קיר תומך מבטון מזוין ב-30 גלוי מצד אחד, בעובי 20 ס"מ ובגובה מ- 2.01 ועד 7.0 מ', לרבות תפרים ונקזים. המחיר כולל עיבוד ראש הקיר וזיון (לפי 60 ק"ג למ"ק)</t>
  </si>
  <si>
    <t>01.40.091</t>
  </si>
  <si>
    <t>תמיכה לבריכות - שיגומים  (עבודה ימית)</t>
  </si>
  <si>
    <t>01.40.091.0005</t>
  </si>
  <si>
    <t>תוספת התארגנות לקירות שיגומים עבור הובלה והרכבת ציוד ומנוף זחל 90-100 טון, צוות מקצועי, ייצור ואספקת שבלונת החדרה במשקל של לפחות 5 טון, עבודות מדידה וכל כלי הצמ"ה הנדרשים</t>
  </si>
  <si>
    <t>01.40.091.0010</t>
  </si>
  <si>
    <t>החדרת קירות דיפון משיגומים בעומקים שונים, מבוצעים ע"י החדרת לוחות מתכת בדפיקות לקרקע, ליצירת קיר מגן, לרבות תכנון וייצור מוביל החדרה מותאם לשיטת הביצוע. עלות השיגומים (חומר) משולם בנפרד</t>
  </si>
  <si>
    <t>01.40.091.0120</t>
  </si>
  <si>
    <t xml:space="preserve">אספקת שיגומים מפלדה מסוג AZ26 באורך כולל של 15 מטר
 </t>
  </si>
  <si>
    <t>01.41</t>
  </si>
  <si>
    <t>גינון והשקייה</t>
  </si>
  <si>
    <t>01.41.001</t>
  </si>
  <si>
    <t>השקייה</t>
  </si>
  <si>
    <t>01.41.001.0008</t>
  </si>
  <si>
    <t>פרט חיבור למקור מים "1.5, כולל משחרר אוויר "1 אוטומטי מד מים "1.5+ ברז אלכסוני "1.5 ואביזרי חיבור, הכל בהתאם לפרט מצורף והמפרט המיוחד.</t>
  </si>
  <si>
    <t>01.41.001.0010</t>
  </si>
  <si>
    <t>פרט חיבור למקור מים "1.5, כולל משחרר אוויר "1.5 אוטומטי מד מים "1.5+ ברז אלכסוני "1.5 ואביזרי חיבור, הכל בהתאם לפרט מצורף והמפרט המיוחד.</t>
  </si>
  <si>
    <t>01.41.001.0014</t>
  </si>
  <si>
    <t>ראש מערכת א' (בקוטר "1.5) לפי פרט כולל ארון הגנה אנכי עשוי מפוליאסטר משוריין דגם OR-2112 בלום גארד, במידות 1100X1115X320 מ"מ "בלום גארד" + אינסרטים לתליה כולל ערכת מסגרת מתכת מגולוונת לתמיכת אביזרי ראש המערכת + סוקל + מפתח רב בריח הכל תוצ' "אורלייט" או שו"ע. המחיר כולל חיבור למקור מים וכל העבודות הנדרשות להפעלה תקינה של ראש המערכת.</t>
  </si>
  <si>
    <t>01.41.001.0015</t>
  </si>
  <si>
    <t>ראש מערכת ב' (בקוטר "1.5) לפי פרט כולל ארון הגנה אנכי עשוי מפוליאסטר משוריין דגם OR-2111 בלום גארד, במידות 1100X785X320 מ"מ "בלום גארד" + אינסרטים לתליה כולל ערכת מסגרת מתכת מגולוונת לתמיכת אביזרי ראש המערכת + סוקל + חבק מתכת ומנעול + מפתח רב בריח הכל תוצ' "אורלייט" או שו"ע. המחיר כולל חיבור למקורמים וכל העבודות הנדרשות להפעלה תקינה של ראש המערכת.</t>
  </si>
  <si>
    <t>01.41.001.0045</t>
  </si>
  <si>
    <t>צינור השקיה עוור מפוליאתילן בקוטר 40 מ"מ דרג PE-100 10, כולל: אספקה, חפירה, התקנה במצמדי "פלסאון" וכיסוי.</t>
  </si>
  <si>
    <t>01.41.001.0048</t>
  </si>
  <si>
    <t>צינור השקיה עוור מפוליאתילן בקוטר 32 מ"מ דרג PE-100 10. כולל: אספקה, חפירה, התקנה במצמדי "פלסאון" וכיסוי.</t>
  </si>
  <si>
    <t>01.41.001.0053</t>
  </si>
  <si>
    <t>צינור השקיה עוור מפוליאתילן בקוטר 25 מ"מ דרג PE-63 6. כולל: אספקה, חפירה, התקנה במצמדי "פלסאון" וכיסוי.</t>
  </si>
  <si>
    <t>01.41.001.0057</t>
  </si>
  <si>
    <t>צינור השקיה עוור מפוליאתילן בקוטר 50 מ"מ דרג PE-100 10, כולל: אספקה, חפירה, התקנה במצמדי "פלסאון" וכיסוי.</t>
  </si>
  <si>
    <t>01.41.001.0061</t>
  </si>
  <si>
    <t>צינור השקיה עוור מפוליאתילן בקוטר 25 מ"מ דרג PE-100 10. כולל: אספקה, חפירה, התקנה במצמדי "פלסאון" וכיסוי.</t>
  </si>
  <si>
    <t>01.41.001.0074</t>
  </si>
  <si>
    <t>צינור טפטוף אנטגרלי מתווסת בקוטר 16 מ"מ ספיקת טפטפת 1.6-2.3 ל/ש במרווחים של 0.40 מ' כולל מייצבים לקרקע ביתדות מברזל בקוטר של 6 מ"מ בצורת U באורך 40 ס"מ (כל 2.0 מ' יתד). המחיר כולל: אספקה, חומר, הרכבה, חיבור לקווים מחלקים ומנקזים במצמדי "פלסאון", כל צנרת הטפטוף תהיה מאותו יצרן מחברים בין שלוחות הטפטוף "M16 "פלסאון" או שו"ע.</t>
  </si>
  <si>
    <t>01.41.001.0082</t>
  </si>
  <si>
    <t>טבעת מצינור טפטוף אנטגרלי מתוסת 16 מ"מ ספיקה 2.3-3.8 ל/ש במרווחים של 0.40 מ' (30 טפטפות לדקל/ עץ קוטר גזע מעל "7) כולל מיצבים לקרקע ביתדות מברזל בקוטרשל 6 מ"מ בצורת Uבאורך 40 ס"מ (3 יתדות לכל טבעת סביב עץ/דקל). המחיר כולל: אספקה, חומר, הרכבה, חיבור במצמדי "פלסאון", כל צנרת הטפטוף תהיה מאותו יצרן מחברים בין שלוחות הטפטוף "M16 "פלסאון" או שו"ע.</t>
  </si>
  <si>
    <t>01.41.001.0086</t>
  </si>
  <si>
    <t>טבעת מצינור טפטוף אנטגרלי מתווסת 16 מ"מ ספיקה 2.3-3.8 ל/ש במרווחים של 0.40 מ' (15 טפטפות לעץ בקוטר גזע "3 עד קוטר גזע "6 כולל) . אשר מחוברת לצינור ראשי ע"י מסעף "פלסאון" או ש"ע. כולל מיצבים לקרקע ביתדות מברזל בקוטר של 6 מ"מ בצורת U באורך 40 ס"מ (3 יתדות לכל טבעת סביב עץ). המחיר כולל: אספקה, חומר,הרכבה, חיבור לקווים מחלקים ומנקזים במצמדי "פלסאון", כל צנרת הטפטוף תהיה מאותו יצרן מחברים בין שלוחות הטפטוף "M16 "פלסאון" או שו"ע.</t>
  </si>
  <si>
    <t>01.41.001.0131</t>
  </si>
  <si>
    <t>צינור מפוליאתילן בקוטר 50 מ"מ דרג 10, משמש כשרוול כולל חוט משיכה מניילון 8 מ"מ, השרוול יגיע לתוך לבריכת ביקורת או ערוגת גינון / פתח לעץ</t>
  </si>
  <si>
    <t>01.41.001.0132</t>
  </si>
  <si>
    <t>צינור מפוליאתילן בקוטר 75 מ"מ דרג 10 משמש כשרוול כולל חוט משיכה מניילון 8 מ"מ , השרוול יגיע לתוך לבריכת ביקורת או ערוגת גינון / פתח לעץ.</t>
  </si>
  <si>
    <t>01.41.001.0135</t>
  </si>
  <si>
    <t>צינור מפוליאתילן בקוטר 110 מ"מ דרג 10 משמש כשרוול כולל חוט משיכה מניילון 8 מ"מ , השרוול יגיע לתוך לבריכת ביקורת או ערוגת גינון / פתח לעץ.</t>
  </si>
  <si>
    <t>01.41.001.0141</t>
  </si>
  <si>
    <t>ברז לשטיפת שלוחות "1 - ראה פרט מצורף, כולל ארגז הגנה עגול בקוטר 32 ס"מ עשוי מחומר טרמופלסטי תוצ' "RAIN" איטליה או שו"ע</t>
  </si>
  <si>
    <t>01.41.001.0143</t>
  </si>
  <si>
    <t>בריכת בקורת בשטח ריצוף בקוטר 80 ס"מ או מרובע עם טבעת ומכסה מותאם לריצוף מעליו על המכסה תותבע כתובת "השקיה" וסמל העיר אילת דגם זיקית תוצ' "וולדמן" או שו"ע . אישור ע"י אדריכל הפרוייקט לפני הזמנת בריכת ביקורת.</t>
  </si>
  <si>
    <t>01.41.001.0161</t>
  </si>
  <si>
    <t>אספקה והתקנת יחידת קצה אלחוטית מוטורולה לפיקוד על 6 ברזים ומד מים כולל: בקר, סוללה, מארז, תקן CB, התקנה ושנת אחריות על ידי מורשה היצרן, אינטגרציה והדרכה.</t>
  </si>
  <si>
    <t>01.41.001.0181</t>
  </si>
  <si>
    <t>פנל סולרי ליחידת בקרה כולל: התקנה על גבי תורן, חיבור הפנאל לבקר, כל N.Y.Y ואחריות לשנה</t>
  </si>
  <si>
    <t>01.41.001.0182</t>
  </si>
  <si>
    <t>סולונואיד תלת דרכי דו גידי (מותאם למחשב אלחוטי מכל סוג שהוא) "ברמד-סדרה DC "200 או שו"ע. כולל כל אביזרי החיבור הדרושים להפעלה תקינה של מחשב ההשקיה והמגוף המפוקד. הסולונואיד יותקן על פס מתכת מגולוונת שתקובע לדופן ארון ראש המערכת הכל כולל הרכבה, אחריות ושרות לשנה.</t>
  </si>
  <si>
    <t>01.41.002</t>
  </si>
  <si>
    <t>גינון</t>
  </si>
  <si>
    <t>01.41.002.0002</t>
  </si>
  <si>
    <t>הכשרת הקרקע כוללת השמדה מכנית או בידיים של עשביה חד/רב שנתית, תיחוח לעומק 25 ס"מ שתי וערב, יישור סופי של שטחי הערוגות. הכל כמצויין במפרט המיוחד.</t>
  </si>
  <si>
    <t>01.41.002.0004</t>
  </si>
  <si>
    <t>אספקה והטמנת קומפוסט תקני ומאושר בערוגות הגינון בלבד כולל כל ההנחיות על פי המפרט המיוחד, המפקח והאגרונום בשטח.</t>
  </si>
  <si>
    <t>01.41.002.0005</t>
  </si>
  <si>
    <t>רכישה ואספקה דקל תמר מצוי (זן הדקל לפי בחירת אדריכל ואגרונום) בוגר מהקרקע, גובה גזע בין 4.0-5.0 מ', כולל: כל ההכנות הנדרשות על פי המפרט המיוחד</t>
  </si>
  <si>
    <t>01.41.002.0006</t>
  </si>
  <si>
    <t>רכישה ואספקת עץ תות לבן זכר "עומרי" קוטר גזע "4 מאוקלם לשתילה, במיכל 100 - 80 ל', גובה פיצול הענפים 2.5 מ', גובה כללי בין 3.5-4.0 מ' כולל: הובלת משאית מנוף. העצים יאושרו על ידי האדריכל</t>
  </si>
  <si>
    <t>01.41.002.0007</t>
  </si>
  <si>
    <t>רכישה ואספקת עץ תות לבן זכר דולבני קאגיימה קוטר גזע "4 מאוקלם לשתילה, במיכל 100 - 80 ל', גובה פיצול הענפים 2.5 מ', גובה כללי בין 3.5-4.0 מ' כולל: הובלת משאית מנוף. העצים יאושרו על ידי האדריכל</t>
  </si>
  <si>
    <t>01.41.002.0008</t>
  </si>
  <si>
    <t>רכישה ואספקת עץ פיקוס קדוש קוטר גזע "7 מאוקלם לשתילה במיכל 300 ל', כולל: הובלת משאית מנוף. העצים יאושרו עלידי האדריכל</t>
  </si>
  <si>
    <t>01.41.002.0009</t>
  </si>
  <si>
    <t>רכישה ואספקת עץ פיקוס קדוש קוטר גזע "8 מאוקלם לשתילה במיכל 300 ל', כולל: הובלת משאית מנוף. העצים יאושרו עלידי האדריכל</t>
  </si>
  <si>
    <t>01.41.002.0010</t>
  </si>
  <si>
    <t>רכישה ואספקת עץ פיקוס קדוש קוטר גזע "9 מאוקלם לשתילה במיכל 300 ל', כולל: הובלת משאית מנוף. העצים יאושרו עלידי האדריכל</t>
  </si>
  <si>
    <t>01.41.002.0011</t>
  </si>
  <si>
    <t>רכישה ואספקת עץ ינבוט לבן קוטר גזע "4 מאוקלם לשתילה במיכל 80 ל', גובה פיצול הענפים 2.5 מ', גובה כללי בין 3.5-4.0 מ' כולל: הובלת משאית מנוף. העצים יאושרו על ידי האדריכל</t>
  </si>
  <si>
    <t>01.41.002.0012</t>
  </si>
  <si>
    <t>רכישה ואספקת עץ פיקוס קדוש קוטר גזע "5 מאוקלם לשתילה במיכל 120 ל' לפחות, כולל: הובלת משאית מנוף. העצים יאושרו עלידי האדריכל</t>
  </si>
  <si>
    <t>01.41.002.0013</t>
  </si>
  <si>
    <t>רכישה ואספקת עץ צאלון נאה קוטר גזע "4 מאוקלם לשתילה במיכל 100 - 80 ל', גובה פיצול הענפים 2.5 מ', גובה כללי 4.0 מ' כולל: הובלת משאית מנוף. העצים יאושרועלידי האדריכל</t>
  </si>
  <si>
    <t>01.41.002.0014</t>
  </si>
  <si>
    <t>חפירת בור נטיעה לעץ במידות 2.0X2.0X2.0 מ' (8 מ"ק) הכנה לנטיעת עץ, כולל הוצאת חומר החפירה וסילוקו לאתר מורשה של עיריית אילת. לפני הנטיעה יש לקבל אישורהמפקח לבור החפירה.</t>
  </si>
  <si>
    <t>01.41.002.0015</t>
  </si>
  <si>
    <t>נטיעת עצים שונים בקוטר גזע בין "5-"4 כולל: זיבול, מכשור מכני נדרש וכל הנדרש במפרט המיוחד</t>
  </si>
  <si>
    <t>01.41.002.0033</t>
  </si>
  <si>
    <t>נטיעת עצים שונים בקוטר גזע "9 - "7 במיכל 300 ל' כולל: זיבול, מכשור מכני נדרש וכל הנדרש במפרט המיוחד</t>
  </si>
  <si>
    <t>01.41.002.0034</t>
  </si>
  <si>
    <t>נטיעת דקלי תמר מצוי גובה גזע 4.0-5.0 מ' כולל: זיבול, מכשור מכני נדרש וכל הנדרש במפרט המיוחד</t>
  </si>
  <si>
    <t>01.41.002.0035</t>
  </si>
  <si>
    <t>אספקה ושתילת קקטוסים/ סקולנטים כדוגמת בן אלויי קטן פרחים במיכל 10 ל', הכל כנדרש במפרט המיוחד.</t>
  </si>
  <si>
    <t>01.41.002.0036</t>
  </si>
  <si>
    <t>אספקה ושתילת שיחים וצמחים שונים כדוגמת מולינבגיה נימית, מיסקנטוס סיני 'ריגולטו' זיפנוצה אוריינטלי בעציץ 17-18 (גודל 4), הכל כנדרש במפרט המיוחד.</t>
  </si>
  <si>
    <t>01.41.002.0038</t>
  </si>
  <si>
    <t>אספקה ושתילת צמחים שונים בעציץ 12 (גודל 3). הכל כנדרש במפרט המיוחד.</t>
  </si>
  <si>
    <t>01.41.002.0043</t>
  </si>
  <si>
    <t>אספקה ושתילת שיחים, מטפסים וצמחים שונים כדוגמת לבן עלה שיחני קומפקטום בכלי 10 ל' (גודל 6), הכל כנדרש במפרט המיוחד.</t>
  </si>
  <si>
    <t>01.41.002.0046</t>
  </si>
  <si>
    <t>אספקה ושתילת קקטוסים/סקולנטים כדוגמת סביון הימליה, רגלנית זוחלת ירוק בעציץ 18, הכל כנדרש במפרט המיוחד.</t>
  </si>
  <si>
    <t>01.41.002.0051</t>
  </si>
  <si>
    <t>אספקה ושתילת קקטוסים/סקולנטים שונים כדוגמת אלוה "בלו אלף" במיכל 5 ל'. הכל כנדרש במפרט המיוחד.</t>
  </si>
  <si>
    <t>01.41.002.0110</t>
  </si>
  <si>
    <t>עיגון עץ - מערכת עגינה תת קרקעית מסוג "גנרון Net Anchor" או שו"ע כולל עיגון אל 3 רשתות ברזל בניין, גודל משבצת 150 מ"מ, קוטר חוט ברזל 10 מ"מ. לנטיעות בקרקע של עצים בקוטר גזע "5-"3 מידות כל רשת אורך 75 ס"מ רוחב 60 ס"מ. עצים קוטר גזע "5.5 ומעלה מידות כל רשת אורך 75 ס"מ רוחב 75 ס"מ כמצויין במפרט ובהנחיית המפקח, אגרונום והמתכנן. המתקין יספק את הרשתות על חשבונו וההתקנה תכלול את הנדרש לפי המפרט, פרט ההתקנה והוראות התקנה של היצרן, הנחיות המתכנן המפקח והאגרונום</t>
  </si>
  <si>
    <t>01.41.002.0127</t>
  </si>
  <si>
    <t>עיגון עץ בקוטר "2.5 ומטה על ידי 3 סמוכות עגולות בגובה 3.0 מ', בקוטר 8 מ"מ על פי פרט הכל כנדרש במפרט המיוחד.</t>
  </si>
  <si>
    <t>01.41.009</t>
  </si>
  <si>
    <t>עבודות שימור, כריתה והעתקה</t>
  </si>
  <si>
    <t>01.41.009.0010</t>
  </si>
  <si>
    <t>עצים / דקלים לשימור - גדר איסכורית למ' כולל עמודים מגולוונים</t>
  </si>
  <si>
    <t>01.41.009.0020</t>
  </si>
  <si>
    <t>עצים / דקלים לכריתה כולל פינוי גזם ופסולת מהאתר</t>
  </si>
  <si>
    <t>01.41.009.0030</t>
  </si>
  <si>
    <t>עצים / דקלים להעתקה עד 20 ס"מ</t>
  </si>
  <si>
    <t>01.50</t>
  </si>
  <si>
    <t>משטחי בטון</t>
  </si>
  <si>
    <t>01.50.030</t>
  </si>
  <si>
    <t>מרצפי בטון</t>
  </si>
  <si>
    <t>01.50.030.0035</t>
  </si>
  <si>
    <t>מרצפי בטון ב-30 סומך "5 בעובי 20 ס"מ יצוקים על גבי מצע מהודק (נמדד בנפרד), לרבות יציקה במשבצות, ויברציה במרטטים או בסרגלים אורכיים ופילוס, לא כולל החלקת הליקופטר. (המחיר לשטחים של כ-200 מ"ר)</t>
  </si>
  <si>
    <t>01.50.030.0039</t>
  </si>
  <si>
    <t>מרצפי בטון ב-30 סומך "5 בעובי 25 ס"מ יצוקים על גבי מצע מהודק (נמדד בנפרד), לרבות יציקה במשבצות, ויברציה במרטטים או בסרגלים אורכיים ופילוס, לא כולל החלקת הליקופטר. (המחיר לשטחים של כ-200 מ"ר)</t>
  </si>
  <si>
    <t>01.50.030.0070</t>
  </si>
  <si>
    <t>תפר דמה ללא ברזל מיתד לרבות ניסור ברוחב 3 מ"מ ובעומק עד 25% מעומק הפלטה, ניקוי החריץ ע"י אויר דחוס ואיטום התפר בחומר דו-קומפוננטי "מצגר MM-80" כדוגמת "שושני את וינשטיין" או ש"ע. תחתית התפר תמולא בפס פלסטי או ברצועות ספוג המשמשות כתבנית לאיטום פני התפר</t>
  </si>
  <si>
    <t>01.50.040</t>
  </si>
  <si>
    <t>מילוי ב CLSM</t>
  </si>
  <si>
    <t>01.57.092.0032</t>
  </si>
  <si>
    <t>מילוי  שטחים בתערובת CLSM (פיוליט בחוזק נמוך מבוקר) בשפיכה חופשית ללא טפסנות (המחיר לכמות מעל 20 מ"ק)</t>
  </si>
  <si>
    <t>01.51</t>
  </si>
  <si>
    <t>סלילת כבישים ורחבות</t>
  </si>
  <si>
    <t>01.51.032</t>
  </si>
  <si>
    <t>רשתות שריון ויריעות גיאוטקסטיל</t>
  </si>
  <si>
    <t>01.51.032.0001</t>
  </si>
  <si>
    <t>הערה: סעיף 01.51.032.0540 מיועד ליריעות גיאוטקסטיל מפוליפרופילן המעבירות מים אך אינן מעבירות דקים - גודל עין 100 מיקרון חוזר יריעות 3 טון /מ</t>
  </si>
  <si>
    <t>01.51.032.0540</t>
  </si>
  <si>
    <t>יריעות גיאוטכניות מבד לא ארוג במשקל 500 גר'/מ"ר, לרבות עיגון</t>
  </si>
  <si>
    <t>01.57</t>
  </si>
  <si>
    <t>קווי מים, ביוב ותיעול</t>
  </si>
  <si>
    <t>01.57.001</t>
  </si>
  <si>
    <t>הוראות כלליות</t>
  </si>
  <si>
    <t>01.57.001.0010</t>
  </si>
  <si>
    <t>עבודות מים וביוב לפי תוכנית מס' 62-500-01 , 62-501-00 מיום 09.01.24 ופרטים סטנדרטים, המפרט המיוחד</t>
  </si>
  <si>
    <t>01.57.001.0015</t>
  </si>
  <si>
    <t>בניית שוחות באתר על פי תכנון קונסטרוקציה - לא מצורפת</t>
  </si>
  <si>
    <t>01.57.001.0017</t>
  </si>
  <si>
    <t>עבודות חשמל ובקרה לפי יועץ חשמל מטרה ווט.</t>
  </si>
  <si>
    <t>01.57.001.0020</t>
  </si>
  <si>
    <t>צינור הביוב יהיה צינור PE100 בדרג 6. בין כל שתי שוחות יהיה צינור רצוף ללא רתוך</t>
  </si>
  <si>
    <t>01.57.001.0040</t>
  </si>
  <si>
    <t>מפלס תקרת שוחת הביוב יקבע באתר בהתאם לתוכנית פתוח המשטחים.</t>
  </si>
  <si>
    <t>01.57.001.0050</t>
  </si>
  <si>
    <t>ציפוי תקרת השוחה יעשה בהתאם להנחיית האדריכלים. זאת בהנחה שעובי הציפוי 5 ס"מ .</t>
  </si>
  <si>
    <t>01.57.001.0060</t>
  </si>
  <si>
    <t>בסעיפים של עבודות חפירה הכוונה עבודות החפירה ו/או החציבה בכל סוגי הקרקע, פרט לסלע מוצק רצוף. מחירי הצינורות המונחים בקרקע כוללים את עבודות החפירה ו/או החציבה .</t>
  </si>
  <si>
    <t>01.57.001.0700</t>
  </si>
  <si>
    <t>מחיר עבור שיחזור מבנה המשטח והדרך כוללים השלמת מילוי מצע ואת כל הנדרש לשחזור המבנה.</t>
  </si>
  <si>
    <t>01.57.002</t>
  </si>
  <si>
    <t>איתור תשתיות מוקדם</t>
  </si>
  <si>
    <t>01.57.002.0030</t>
  </si>
  <si>
    <t>בתחילת העבודה באחריות הקבלן לבצע איתור תשתיות בתחום העבודה ולהגיש למפקח דוח מפורט.</t>
  </si>
  <si>
    <t>01.57.003</t>
  </si>
  <si>
    <t>צינורות פלסטיים לאספקת מים</t>
  </si>
  <si>
    <t>01.57.003.0010</t>
  </si>
  <si>
    <t>צינורות פוליאתילן מצולב קוטר 110 מ"מ, דוגמת "פקסגול" דרג 10 או ש"ע, לא כולל ספחים למעט מחברים, מונחים בקרקע בעומק עד 1.25 מ', לרבות עבודות חפירה, עטיפת חול ומילוי חוזר</t>
  </si>
  <si>
    <t>01.57.003.0020</t>
  </si>
  <si>
    <t>צינורות פוליאתילן מצולב קוטר 32 מ"מ, דוגמת "פקסגול" דרג 10 או ש"ע, לא כולל ספחים למעט מחברים, מונחים בקרקע בעומק עד 1.25 מ', לרבות עבודות חפירה, עטיפתחול ומילוי חוזר</t>
  </si>
  <si>
    <t>01.57.003.0040</t>
  </si>
  <si>
    <t>ספחים שונים כגון: קשתות, הסתעפויות, מעברים, מתאמים בין סוגי צינורות שונים וכד' לצינורות פוליאתילן מסוג PE-100 "מריפלקס" או "פקסגול", קוטר 110 מ"מ</t>
  </si>
  <si>
    <t>01.57.003.0050</t>
  </si>
  <si>
    <t>הסתעפות או הסתעפות מעבר (כולל מצמד/מופה חשמלית) לצינורות פוליאתילן מסוג PE-100 "מריפלקס" או "פקסגול" או ש"ע, דרג 16, קוטר 110 מ"מ</t>
  </si>
  <si>
    <t>01.57.003.0060</t>
  </si>
  <si>
    <t>חיבור קו מים חדש מצינור פוליאתילן קוטר 110 מ"מ לקו קיים מכל סוג ובכל קוטר, לרבות עבודות חפירה לגילוי הקו הקיים, ניקוז הקו, חיבור לקו הקיים באמצעות ריתוך, מעבר קוטר/קשת/מופה לריתוך חשמלי (מצמד), לא כולל הסתעפות, לרבות העבודות והאביזרים הנדרשים לחיבור מושלם, והחזרת המצב לקדמותו</t>
  </si>
  <si>
    <t>01.57.004</t>
  </si>
  <si>
    <t>שוחות אביזרי צנרת מים</t>
  </si>
  <si>
    <t>01.57.004.0060</t>
  </si>
  <si>
    <t>ברז כיבוי אש (הידרנט) חיצוני בודד קוטר "3, מחובר ע"י אוגן, לרבות זקף קוטר "4, אוגן תחתון במידה ונדרש, גוש בטון לעיגון, מצמד שטורץ וחיבור לקו מים</t>
  </si>
  <si>
    <t>01.57.004.0070</t>
  </si>
  <si>
    <t>תא לאביזרים מחוליות טרומיות, קוטר פנימי 80 ס"מ, ובעומק עד 1.25 מ' עם מכסה ב.ב. קוטר 50 ס"מ, ממין B125 (12.5 טון) ורצפת חצץ, לרבות עבודות חפירה ומילויחוזר</t>
  </si>
  <si>
    <t>01.57.004.0100</t>
  </si>
  <si>
    <t>מגוף טריז רחב קוטר "2 עשוי ברזל יציקה, עם ציפוי פנים וחוץ ניילון 11 (רילסן) ללחץ עבודה של 16 אטמ', לרבות אוגנים נגדיים</t>
  </si>
  <si>
    <t>01.57.004.0105</t>
  </si>
  <si>
    <t>מצמד (דרסר) קוטר "2 לצינורות פלדה ללחץ עבודה של 16 אטמ' עם ציפוי אפוקסי פנימי וחיצוני, לרבות אוזניות, ברגים, אומים ואטמים</t>
  </si>
  <si>
    <t>01.57.004.0330</t>
  </si>
  <si>
    <t>תא לאביזרים מבטון ב-30, עובי קירות 15 ס"מ עם מכסה פלדה (הנמדד בנפרד). מידות התא הפנימיות 100/80 ס"מ ובעומק עד 1.25 מ', לרבות עבודות חפירה ומילוי חוזרלחלופין פילר במידות 170X120X40</t>
  </si>
  <si>
    <t>01.57.004.0340</t>
  </si>
  <si>
    <t>גשר אביזרים מצנור פלדה בקוטר "2 + 4 אינץ' עובי דופן 1/2 אינץ' עם ציפוי מלט ועטיפה טריו להתקנת מגוף ומד מים אקטביה התקנה מעל הקרקע בגומחת בטון או בשוחת מגוף בשלמות.</t>
  </si>
  <si>
    <t>01.57.004.0350</t>
  </si>
  <si>
    <t>מד מים אולטרסוני קוטר "2 מיצקת ברזל דגם "אוקטב R-500" או ש"ע סגור עם אוגנים ללחץ עבודה של 16 אטמ'</t>
  </si>
  <si>
    <t>01.57.004.0360</t>
  </si>
  <si>
    <t>מגוף טריז צר קוטר "4 עשוי ברזל יציקה, עם ציפוי פנים וחוץ אפוקסי ללחץ עבודה של 16 אטמ', לרבות אוגנים נגדיים</t>
  </si>
  <si>
    <t>01.57.004.0370</t>
  </si>
  <si>
    <t>מצמד (דרסר) קוטר "4 לצינורות פלדה ללחץ עבודה של 16 אטמ' עם ציפוי אפוקסי פנימי וחיצוני, לרבות אוזניות, ברגים, אומים ואטמים</t>
  </si>
  <si>
    <t>01.57.004.0380</t>
  </si>
  <si>
    <t>שסתום אוויר קינטי קוטר "3 עשוי ברזל יציקה דגם "K-012" או ש"ע, ללחץ עבודה של 0.2-25 אטמ', לרבות אוגנים נגדיים, אטמים וברגי עיגון</t>
  </si>
  <si>
    <t>01.57.004.0390</t>
  </si>
  <si>
    <t>מגוף טריז צר קוטר "3 עשוי ברזל יציקה, עם ציפוי פנים וחוץ אפוקסי ללחץ עבודה של 16 אטמ', לרבות אוגנים נגדיים</t>
  </si>
  <si>
    <t>01.57.005</t>
  </si>
  <si>
    <t>צינורות פוליאתילן לביוב</t>
  </si>
  <si>
    <t>01.57.005.0060</t>
  </si>
  <si>
    <t>01.57.005.0070</t>
  </si>
  <si>
    <t>01.57.005.0100</t>
  </si>
  <si>
    <t>01.57.005.0130</t>
  </si>
  <si>
    <t>01.57.005.0200</t>
  </si>
  <si>
    <t>צינורות פוליאתילן לביוב ותיעול מסוג SDR-17 PE-100, דרג 10 או ש"ע, קוטר 160 מ"מ, מיוצרים לפי ת"י 4427, כולל ספחים למעט מחברים, מונחים בקרקע בכל עומקעד 2.75 מ', לרבות עבודות חפירה, עטיפת חול ומילוי חוזר</t>
  </si>
  <si>
    <t>01.57.005.0210</t>
  </si>
  <si>
    <t>תוספת לעבודות צנרת עבור פתיחת מסעה/מדרכה בדרך מצעים קיימת לצורך הנחת צנרת מים ו/או ביוב/ניקוז והחזרה למצב שלפני הפתיחה, לרבות מילוי והידוק מבוקר של שתי שכבות מצע סוג א' בעובי כולל של 30 ס"מ, לרבות שחזור המבנה. המדידה לפי אורך קו הצנרת, ברוחב עד 80 ס"מ ובעומק עד 1.5 מ'</t>
  </si>
  <si>
    <t>01.57.005.0220</t>
  </si>
  <si>
    <t>מילוי תעלות בחומר גרנולרי מדורג מובא לרבות פיזור בשכבות של 20 ס"מ, הידוק מבוקר ובהרטבה מעל ריפוד וכיסוי הצינור ועד לתחתית מבנה משטח הטיילת</t>
  </si>
  <si>
    <t>01.57.005.0230</t>
  </si>
  <si>
    <t>מעבר צינור מים/ביוב קוטר 160 מ"מ ("6) בקיר בטון/אבן והחזרתו למצב שלפני הקידוח (לרבות שחזור המבנה)</t>
  </si>
  <si>
    <t>01.57.005.0240</t>
  </si>
  <si>
    <t>חיבור צינור ביוב חדש מצינור פוליאתילן קוטר 160 מ"מ לשוחת ביוב חדשה לרבות עבודות חפירה לגילוי הקו הקיים, ניקוז הקו וכל הנדרשים לחיבור מושלם, והחזרת המצב לקדמותו</t>
  </si>
  <si>
    <t>01.57.006</t>
  </si>
  <si>
    <t>שוחות בקרה עגולות לביוב מחוליות טרומיות</t>
  </si>
  <si>
    <t>01.57.006.0210</t>
  </si>
  <si>
    <t>01.57.006.0230</t>
  </si>
  <si>
    <t>שוחות בקרה עגולות מחוליות ותחתית טרומיות מבטון לפי ת"י 658 בקוטר פנימי 100 ס"מ עם תקרה בינונית ומכסה ב.ב. קוטר 60 ס"מ ממין B125 (12.5 טון), שלבי דריכהוכל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עד 2.75 מ' לרבות עבודות חפירה ומילוי חוזר</t>
  </si>
  <si>
    <t>01.57.006.0235</t>
  </si>
  <si>
    <t>חיבור צינור ביוב חדש מצינור פוליאתילן קוטר 160 מ"מ לשוחת ביוב , לרבות עבודות חפירה לגילוי הקו הקיים, ניקוז הקו, חיבור לשוחה קיימת, לרבות העבודות והאביזרים הנדרשים לחיבור מושלם, והחזרת המצב לקדמותו</t>
  </si>
  <si>
    <t>01.57.006.0240</t>
  </si>
  <si>
    <t>החלפת תקרת שוחת בקרה קוטר פנים 100 ס"מ לתקרה כבדה ומכסה ב.ב. קוטר 60 ס"מ ממין D400 (40 טון), לרבות כל העבודות הנדרשות לביצוע מושלם</t>
  </si>
  <si>
    <t>01.57.006.0250</t>
  </si>
  <si>
    <t>תוספת מיוחדת לציפוי תקרת תא ביוב בהתאם להנחיות האדריכל</t>
  </si>
  <si>
    <t>01.57.006.0260</t>
  </si>
  <si>
    <t>תוספת לשוחת בקרה מבטון טרום או יצוק או מפוליאתילן, קוטר פנימי 100 ס"מ עבור בנייתה על קו ביוב קיים בעומק עד 2.75 מ' כולל חידוש בנציק בהתהם למהלך החדש.</t>
  </si>
  <si>
    <t>01.57.007</t>
  </si>
  <si>
    <t>שוחת מפריד חול</t>
  </si>
  <si>
    <t>01.57.007.0390</t>
  </si>
  <si>
    <t>שוחת מפריד חול, לפי פרט</t>
  </si>
  <si>
    <t>01.57.007.0400</t>
  </si>
  <si>
    <t>תא בקרה - מפריד חול מושלם לפי פרט . במידות (פנים) 200/150 ס"מ בגובה 1.75 מטר. תא יצוק באתר מבטון ב- 40 כולל זיון לפי הנחיות קונסטרוקטור, מחיצה, תקרהפריקה עם שני מכסים 60 ס"מ כ"א D250 , איטום פנימי בפוליאורה, איטום חיצוני לפי הנחיות יועץ האיטום. השלמת כיסוי מכסה לפי אדריכל.</t>
  </si>
  <si>
    <t>01.57.007.0410</t>
  </si>
  <si>
    <t>תוספת למחיר שוחה עבור אטמי "איטוביב" או ש"ע במקום אטמים רגילים, עבור צנרת בקוטרים 160 מ"מ (המחיר לאטם אחד וכולל קדיחת הפתח וטבעות חיזוק מנירוסטה)</t>
  </si>
  <si>
    <t>01.57.007.0420</t>
  </si>
  <si>
    <t>תוספת למחיר תא בקרה עבור מכסה יצקת ברזל מכל מין שהוא בקוטר 60 ס"מ או מרובע עם סמל הרשות במקום מכסה ב-ב</t>
  </si>
  <si>
    <t>01.57.008</t>
  </si>
  <si>
    <t>שוחת סיפון ומגוף חשמלי</t>
  </si>
  <si>
    <t>01.57.008.0590</t>
  </si>
  <si>
    <t>שוחת בקרה עם מגוף חשמלי וסיפון, לפי פרט</t>
  </si>
  <si>
    <t>01.57.008.0600</t>
  </si>
  <si>
    <t>תא בקרה מלבני עבור מגופים, מבטון טרומי או יצוק באתר במידות 140/100 ס"מ בעומק משתנה, עיטום פנימי פוליאוריה, איטום חיצוני לפי הנחיות יועץ האיטום . מכסהבטון לפי אדריכלות ושילוב במדרכה לעומס 40 טון ושלבי ירידה.</t>
  </si>
  <si>
    <t>01.57.008.0610</t>
  </si>
  <si>
    <t>מגוף טריז בקוטר "6 צר עם ציפוי אמיל דוגמת "רפאל" או ש"ע.</t>
  </si>
  <si>
    <t>01.57.008.0620</t>
  </si>
  <si>
    <t>מפעיל חשמלי דגם ICON-010/90-21 אספקה והתקנה בהתאם להנחיות היצרן</t>
  </si>
  <si>
    <t>01.57.008.0630</t>
  </si>
  <si>
    <t>גשר אביזרים מצנור PEX בקוטר 160/8 כמפורט בפרט D כולל חיבור למגוף חשמלי וסיפון וכולל תמיכה מתחת למגוף ולסיפון.</t>
  </si>
  <si>
    <t>01.57.008.0640</t>
  </si>
  <si>
    <t>סיפון P.V.C קלאס 8 עם שני פתחי ניקוז בקוטר 160 מ"מ.</t>
  </si>
  <si>
    <t>01.57.011</t>
  </si>
  <si>
    <t>מערכות בקרת מים וביוב -מובילים, חפירות, בניות וחציבות</t>
  </si>
  <si>
    <t>01.57.011.0001</t>
  </si>
  <si>
    <t>הבהרה: המדידה לגבי מובילים בסעיף זה מתייחסת אך ורק לפריטים שאינם כלולים במחירי היחידה לנקודות בסעיף 08.06</t>
  </si>
  <si>
    <t>01.57.011.0002</t>
  </si>
  <si>
    <t>===צינורות "קוברה"===</t>
  </si>
  <si>
    <t>01.57.011.0004</t>
  </si>
  <si>
    <t>צינורות פלסטיים שרשוריים בעלי דופן כפולה "קוברה" בקוטר 50 מ"מ</t>
  </si>
  <si>
    <t>01.57.011.0005</t>
  </si>
  <si>
    <t>צינורות פלסטיים שרשוריים בעלי דופן כפולה "קוברה" בקוטר 110 מ"מ</t>
  </si>
  <si>
    <t>01.57.011.0008</t>
  </si>
  <si>
    <t>חפירת ו/או חציבת תעלות לכבלים ברוחב 40 ס"מ עומק 80 עד 120 ס"מ לרבות החזרת המצב לקדמותו בסוף העבודה</t>
  </si>
  <si>
    <t>01.57.011.0009</t>
  </si>
  <si>
    <t>תוספת עבור חפירה בעבודת ידיים.</t>
  </si>
  <si>
    <t>01.57.011.0010</t>
  </si>
  <si>
    <t>תוספת מחיר לנקדה לאולטרה סוני בנוסף מעל ל- 15 מ' ראשונים הכלולים במחיר הנקודה. התוספת כוללת מחיר חפירה, צינור שרשוריים בעלי דופן כפולה "קוברה" בקוטר 05 וכבלי פייקוד בין יחידת US בלוח לרגש בשוחת התאגיד.</t>
  </si>
  <si>
    <t>01.57.012</t>
  </si>
  <si>
    <t>מערכות בקרת מים וביוב -כבלים ומוליכים</t>
  </si>
  <si>
    <t>01.57.012.0001</t>
  </si>
  <si>
    <t>הבהרה: המדידה לגבי הכבלים המופיעים בסעיף זה מתייחסת אך ורק לכבלים שאינם כלולים במחירי היחידה לנקודות בסעיף 08.06 ===כבלים N2XY===</t>
  </si>
  <si>
    <t>01.57.012.0002</t>
  </si>
  <si>
    <t>כבלים מסוג N2XY בחתך עד 5X2.5 ממ"ר מושחלים בצינורות או מונחים בתעלות או על סולמות או טמונים בקרקע וכו'.</t>
  </si>
  <si>
    <t>01.57.012.0004</t>
  </si>
  <si>
    <t>===כבלים רב גידיים===</t>
  </si>
  <si>
    <t>01.57.012.0005</t>
  </si>
  <si>
    <t>.מוליכי נחושת גלויים בחתך 35 ממ"ר</t>
  </si>
  <si>
    <t>01.57.013</t>
  </si>
  <si>
    <t>מערכות בקרת מים וביוב -הארקות</t>
  </si>
  <si>
    <t>01.57.013.0001</t>
  </si>
  <si>
    <t>פסים להשוואת פוטנציאלים עשויים נחושת בחתך 40X4 מ"מ.</t>
  </si>
  <si>
    <t>01.57.013.0002</t>
  </si>
  <si>
    <t>נקודת הארקה לשרותים מתכתיים כולל מוליך נחושת בחתך עד 16 ממ"ר וכל חומרי העזר הדרושים (לרבות חבק מתכתי, בורג הארקה נעל כבל וכו').</t>
  </si>
  <si>
    <t>נק'</t>
  </si>
  <si>
    <t>01.57.013.0004</t>
  </si>
  <si>
    <t>אלקטרודת הארקה ממוטות פלדה מצופה נחושת בקוטר 19 מ"מ ובאורך של 3 מ' תקועה אנכית בקרקע, לרבות שוחת בטון בחוזק טרום בקוטר 60 ס"מ ובעומק 50 ס"מ עם מכסה בטון 8 טון .</t>
  </si>
  <si>
    <t>01.57.014</t>
  </si>
  <si>
    <t>מערכות בקרת מים וביוב - אביזרי פיקוד ואספקה</t>
  </si>
  <si>
    <t>01.57.014.0001</t>
  </si>
  <si>
    <t>מד מפלס אולטרסוני מותאם להרכבה בתקרת שוחת/מאגר ביוב כולל חיישן מותאם לטווח המדידה, כולל פאנל מותקן בלוח וכבל אינטגאלי בין החיישן לפאנל.</t>
  </si>
  <si>
    <t>01.57.014.0003</t>
  </si>
  <si>
    <t>מפסק גבול לסימון פתיחת הדלת.</t>
  </si>
  <si>
    <t>01.57.015</t>
  </si>
  <si>
    <t>מערכות בקרת מים וביוב -לוחות חשמל</t>
  </si>
  <si>
    <t>01.57.015.0001</t>
  </si>
  <si>
    <t>===מבנה ללוח=== הלוחות יבוצעו לפי ת"י 61439 ותקן אירופאי IEC60439-1.</t>
  </si>
  <si>
    <t>01.57.015.0002</t>
  </si>
  <si>
    <t>מבנה לוח חשמל עשוי מפוליאסטר משוריין, IP65 תוצרת "ענבר" או ש"ע, עומק עד 60 ס"מ. כולל פסי צבירה עד 100 אמפר. עמיד UV. למבנה דלתות עם 4 צירים בכל דלת, 4סגרים, מנעול תליה. כולל כל חומרי העזר הדרושים להשלמת הלוח, ולרבות שלטים, תעלות חיווט, ופלטות להרכבת ציוד, מהדקים, מהדקי נתיך וכיו"ב. נימדד לפי מטר רבוע של פני הלוח.</t>
  </si>
  <si>
    <t>01.57.015.0003</t>
  </si>
  <si>
    <t>מא"ז חד קוטבי לזרם נומינלי עד 25 אמפר, קוטב אחד מוגן, כושר ניתוק 10 קילואמפר</t>
  </si>
  <si>
    <t>01.57.015.0004</t>
  </si>
  <si>
    <t>===מא"ז-ים===</t>
  </si>
  <si>
    <t>01.57.015.0005</t>
  </si>
  <si>
    <t>מא"ז דו קוטבי לזרם נומינלי עד 25 אמפר, 2 קוטבים מוגנים, כושר ניתוק 10 קילואמפר.</t>
  </si>
  <si>
    <t>01.57.015.0006</t>
  </si>
  <si>
    <t>מא"ז 3 קוטבים לזרם נומינלי עד 25 אמפר, 3 קוטבים מוגנים, כושר ניתוק 10 קילואמפר</t>
  </si>
  <si>
    <t>01.57.015.0007</t>
  </si>
  <si>
    <t>שקע חד פאזי ת"י מורכב על מסילה בלוח.</t>
  </si>
  <si>
    <t>01.57.015.0008</t>
  </si>
  <si>
    <t>===שקעים וממסרי פחת===</t>
  </si>
  <si>
    <t>01.57.015.0009</t>
  </si>
  <si>
    <t>ממסר פחת 4 קוטבים לז"נ 40 אמפר רגישות 30 מיליאמפר</t>
  </si>
  <si>
    <t>01.57.015.0010</t>
  </si>
  <si>
    <t>מאמ"ת לזרם נומינלי 3X25 אמפר עם הגנה תרמית לפי דרישה וכושר ניתוק בהתאם לגודל ההגנה התרמית (כושר ניתוק בלתי מוגבל בהגנה תרמית עד 4 אמפר וכושר ניתוק 10קילואמפר בהגנה תרמית מעל 4 אמפר). מצויידים בהגנה תרמית ומגנטית מתכוונת, כדוגמת דגם GV תוצרת שניידר או ש"ע, מתוצרת SIMENS,AB.</t>
  </si>
  <si>
    <t>01.57.015.0011</t>
  </si>
  <si>
    <t>===מאמ"ת-ים להגנת מנועים===</t>
  </si>
  <si>
    <t>01.57.015.0012</t>
  </si>
  <si>
    <t>מפסק מנוע ABB M325/6A עם מגע תקלה ומגע עזר לפיקוד.</t>
  </si>
  <si>
    <t>01.57.015.0013</t>
  </si>
  <si>
    <t>תוספת עבור סידור נעילה למפסק מנוע</t>
  </si>
  <si>
    <t>01.57.015.0014</t>
  </si>
  <si>
    <t>מאמ"ת לזרם נומינלי עד 3X100 אמפר מכויל לגודל חיבור חח"י 3X25A עם הגנה תרמית לפי דרישה, כושר ניתוק 25 קילואמפר, מצוייד בהגנה תרמית ומגנטית</t>
  </si>
  <si>
    <t>01.57.015.0015</t>
  </si>
  <si>
    <t>===מאמ"ת-ים 3 קטבים===</t>
  </si>
  <si>
    <t>01.57.015.0016</t>
  </si>
  <si>
    <t>===אביזרים למאמ"ת-ים===</t>
  </si>
  <si>
    <t>01.57.015.0017</t>
  </si>
  <si>
    <t>תוספת במאמתי"ם עד 3X800 אמפר של סליל הפסקה מסוג כלשהו</t>
  </si>
  <si>
    <t>01.57.015.0018</t>
  </si>
  <si>
    <t>תוספת במאמתי"ם של מגע עזר לפיקוד מסוג כלשהו (פותח, סוגר, מקדים, וכד')</t>
  </si>
  <si>
    <t>01.57.015.0019</t>
  </si>
  <si>
    <t>סט פורקי ברק משולב B+C לזרם קצר 50KA כדוגמת דגם SPBT12-280 תוצרת ETON או ש"ע.</t>
  </si>
  <si>
    <t>01.57.015.0020</t>
  </si>
  <si>
    <t>===פורקי ברק===</t>
  </si>
  <si>
    <t>01.57.015.0021</t>
  </si>
  <si>
    <t>===אביזרי פיקוד=== הבהרה: המדידה של הפריטים שבהמשך מתייחסת לרכיבי הפיקוד המופיעים בתוכניות ואשר אינם נכללים במערכות הפיקוד והסיגנליזציה למנועים ו/או לפיקוד משותף הנ"ל.</t>
  </si>
  <si>
    <t>01.57.015.0022</t>
  </si>
  <si>
    <t>ממסר פיקוד עם 4 מגעים ל-10 אמפר ומגעי עזר כנדרש כדוגמת תוצרת טלמכניק דגם CA2 או CA3.</t>
  </si>
  <si>
    <t>01.57.015.0023</t>
  </si>
  <si>
    <t>בקר חוסר מתח והיפוך פאזה- N.V.R.</t>
  </si>
  <si>
    <t>01.57.015.0024</t>
  </si>
  <si>
    <t>מתג בורר עד 3 קטבים עד 4 מצבים 16 אמפר.</t>
  </si>
  <si>
    <t>01.57.015.0025</t>
  </si>
  <si>
    <t>מנתק מודולרי דו- קוטבי 16 אמפר</t>
  </si>
  <si>
    <t>01.57.015.0026</t>
  </si>
  <si>
    <t>לחצן ראש פטריה מסוג לא ננעל/ננעל</t>
  </si>
  <si>
    <t>01.57.015.0027</t>
  </si>
  <si>
    <t>נגד 2 קילואוהם 1W 1%.</t>
  </si>
  <si>
    <t>01.57.015.0028</t>
  </si>
  <si>
    <t>נורית סימון מולטילד, לרבות מכסה מעדשה צבעונית, בקוטר 22 מ"מ</t>
  </si>
  <si>
    <t>01.57.015.0029</t>
  </si>
  <si>
    <t>יחידת הגנה בפני מתחי יתר תוצרת מגטרון דגם MGD</t>
  </si>
  <si>
    <t>01.57.015.0030</t>
  </si>
  <si>
    <t>אספקה והתקנה בלוח של ספק מעטן מיוצב 10A ,24VDC עד מגע תקלה. קירור טבעי והגנות בכניסה וביציאה כדוגמת HPS24-10 גמאטרוניק.</t>
  </si>
  <si>
    <t>01.57.015.0031</t>
  </si>
  <si>
    <t>===מערכות אספקת מתח===</t>
  </si>
  <si>
    <t>01.57.015.0032</t>
  </si>
  <si>
    <t>סוללת מצברים אטומה, "ללא טיפול", 24V, בקיבולת מתאימה עבור גיבוי ל-48 שעות לכל מעגלי הפיקוד והמדידות, 60Ah לפחות. כולל כבלים ותושבת מתאימה.</t>
  </si>
  <si>
    <t>01.57.015.0033</t>
  </si>
  <si>
    <t>מערכת תאורה לתא בלוח לתא הכוללת ג.ת מוגן נורה LED עד 15W ומגע גבול להדלקת בפתיחת דלת.</t>
  </si>
  <si>
    <t>01.57.015.0034</t>
  </si>
  <si>
    <t>===תאורת לוח===</t>
  </si>
  <si>
    <t>01.57.015.0035</t>
  </si>
  <si>
    <t>===מערכת איורור===</t>
  </si>
  <si>
    <t>01.57.015.0036</t>
  </si>
  <si>
    <t>תריסי כניסת ויציאת אוויר עם תרמוסטט מפוח איוורור ללוח דוגמת "ריטל" כולל מסנן אטום IP-55 על התריס.</t>
  </si>
  <si>
    <t>01.57.015.0037</t>
  </si>
  <si>
    <t>יחידת מדידות חשמליות כדוגמת תוצרת SATEC דגם PM135EH או שו"ע. כולל פורט תקשורת טורית - RS485 כולל פורט תקשורת ומתאם תקשורת ל - TCP/IP, וכולל פרוטוקולתקשורת MODBUS מתאים לבקר המוצע. כולל כל כבלי התקשורת ומתאמי התקשורת וציוד העזר הדרוש. נמדד קומפלט</t>
  </si>
  <si>
    <t>01.57.015.0038</t>
  </si>
  <si>
    <t>===מכשירי מדידה===</t>
  </si>
  <si>
    <t>01.57.015.0039</t>
  </si>
  <si>
    <t>===מכלול בקר מתוכנת- PLC===</t>
  </si>
  <si>
    <t>01.57.015.0040</t>
  </si>
  <si>
    <t>מכלול בקר מתוכנת PLC כדוגמת דגם דגם TM221CE40T כמתואר במפרט, כולל: CPU, וכרטיס(ים) תקשורת עם פורטים ופרוטוקולים לתקשורת ב-TCP/IP- MODBUS ,RS485 MODBUS. הבקר יכלול מס' מינימלי של יציאות כמפורט להלן: יציאת סיריאליות RS232, יציאת TCP/IP תומכות MODBUS, עבור כל הרכיבים המתחברים בתקשורת לבקר כגון: פנל הפעלה, רב מודד, מחשב לתיכנות, כולל כניסות ויציאות דיסקרטיות. כולל ספק כח מוזן 24 וולט ז.י., וכולל כל הרכיבים, האביזרים הכבלים והמכלולים הדרושים לפעולהוכל ציוד העזר הדרוש, למעט כרטיסי ה -I/O והרכיבים הנמדדים בנפרד ומפורטים בהמשך.</t>
  </si>
  <si>
    <t>01.57.015.0041</t>
  </si>
  <si>
    <t>תוספת כרטיס 4-20mA 4AI לבקר</t>
  </si>
  <si>
    <t>01.57.015.0042</t>
  </si>
  <si>
    <t>יחידת SWITCH תעשייתי , 8 יציאות נחושת RJ45, כדוגמת תוCONNE, כולל כל כבלי התקשורת המחוברים למערכת.</t>
  </si>
  <si>
    <t>01.57.015.0043</t>
  </si>
  <si>
    <t>הערה: המחיר כולל: אספקה, התקנה מכנית, כיול, בדיקה והפעלה.</t>
  </si>
  <si>
    <t>01.57.015.0044</t>
  </si>
  <si>
    <t>יחידת תקשורת תעשייתית משולבת הכוללת מודם ונתב המתאימה לדרישות הבקר בעלת חיבור כניסה סריאלית RS232/RS485 מהבקר, שני חיבורי אתרנט בפרוטוקול DBUS ,TCP/IPMO בעלת אפשרות תכנות פרמטרים: טווחי כתובות, ניתוב כתובותDHCP,DNS, NTP, DNAT, VPN, CLIENT SUPPORT וכיו"ב - כדוגמת SIERRA RV50X- 1103045</t>
  </si>
  <si>
    <t>01.57.015.0045</t>
  </si>
  <si>
    <t>תוכנה יישומית לבקר מתוכנת של המתקן שתבוצע ע"י היועץ, כולל הכנת כל המידע לתקשורת I/O לבקרת מבנה, כולל הכנת תפ"מ מפורט מאושר לביצוע, כולל הכנת תפ"מ מושלם לפי ביצוע. במחיר יסוד של 7500 ש"ח כולל בצוע אינטגרציה והפעלה בשטח</t>
  </si>
  <si>
    <t>01.57.015.0046</t>
  </si>
  <si>
    <t>תוכנה יישומית שתבוצע ע"י היועץ לשילוב המתקן במע' HMI במרכז בקרה כולל הכנת רשימות תקשורת למרכז אינטרנטי, כולל הכנת מסכי תפעול ותצוגה למתקן במחיר יסוד של 3200 ש"ח.</t>
  </si>
  <si>
    <t>01.57.015.0047</t>
  </si>
  <si>
    <t>הובלה והתקנה של לוח בקר כולל: הובלה לאתר, הכנסתו והצבתו במקומו. כולל ביצוע כל החיבורים המכניים והחשמליים, כח, פיקוד, סיגנאלים וכו'. כולל בדיקת הלוח בהתאם לתקן ישראל: 61439 וביצוע כיולים והפעלה ומסירה למזמין.</t>
  </si>
  <si>
    <t>01.57.016</t>
  </si>
  <si>
    <t>מערכות בקרת מים וביוב -עבודות חיווט והתקנות אביזרים ונקודות</t>
  </si>
  <si>
    <t>01.57.016.0001</t>
  </si>
  <si>
    <t>הערה: המחירים כוללים את כל עלויות עבודות ההתקנה, החיבור והחיווט, בתוך מבנה ומחוץ למבנה ולרבות כל המתאמים, החיזוקים, האביזרים, הכבלים והמובילים הדרושים, ולרבות הזנה חשמלית של הציוד, חיווט תקשורת וסיגנאלים, סימון ושילוט כנדרש של כל מכלול וכל אביזר ולמעט ,צעלות ראשיות, חפירות, בריכות וצנרת בחפירות, הנמדדים בנפרד.</t>
  </si>
  <si>
    <t>01.57.016.0002</t>
  </si>
  <si>
    <t>===אביזרי חשמל- אספקות והתקנות===</t>
  </si>
  <si>
    <t>01.57.016.0003</t>
  </si>
  <si>
    <t>קופסת שקעים רב-תכליתית כולל "קלאפות" מאמ"ת 3X25A-C, ממסר פחת 30,25A מיליאמפר, 2 מאמ"תים 16A-C, שקע חד פאזי ת"י 16A שקע חד-פאזי 16A CEE, שקע תלת-פאזי A.CEE 25</t>
  </si>
  <si>
    <t>01.57.016.0004</t>
  </si>
  <si>
    <t>תרמוסטט אלקטרוני, מיועד להתקנה במבנה, כולל רגש טמפרטורה, כולל ווסת לכיוון הטמפרטורה בתחום 20-40 מעלות צלזיוס, כולל נורית חיווי למצב עבודה.</t>
  </si>
  <si>
    <t>01.57.016.0005</t>
  </si>
  <si>
    <t>חיבור מנוע עד וכולל 10KW, כמתואר במפרט הטכני, כולל עבודות וחומרי עזר - קומפ'</t>
  </si>
  <si>
    <t>01.57.016.0006</t>
  </si>
  <si>
    <t>===חיבור מנועים===הערה: המחיר כולל חיבור בצד הלוח ובצד המנוע, בדיקה והפעלה. למעט מחיר הנחת הכבל הנמדד בנפרד.</t>
  </si>
  <si>
    <t>01.57.016.0007</t>
  </si>
  <si>
    <t>==נקודות התקנה, השחלה, חיווט וחיבור== הערה: מחיר הנקודה כולל: כבל, מוביל (צינור ו/או תעלה), חיווט וחיבור בדיקה והפעלה, וכל העבודות האביזרים וחומרי העזר הדרושים, מהאביזר עד ללוח, למעט תעלות ראשיות הנמדדות בנפרד. נמדד קומפלט. ===נקודות חיבור מכשור ואביזרי פיקוד===</t>
  </si>
  <si>
    <t>01.57.016.0008</t>
  </si>
  <si>
    <t>נקודת חיווט וחיבור למד מפלס אולטרה סוני או מד לייזר כולל כבל הזנה, כבל פיקוד וכבל סיגנאל למרחק של עד 15 מ'</t>
  </si>
  <si>
    <t>01.57.016.0009</t>
  </si>
  <si>
    <t>נקודת חיווט וחיבור למגוף/סגר כולל כבלי הזנה, פיקוד וסיגנאל, לרבות תאום בשטח לנקודה במרחק עד 20 מ' מהלוח</t>
  </si>
  <si>
    <t>01.57.016.0010</t>
  </si>
  <si>
    <t>===שעות עבודה ברג'י===</t>
  </si>
  <si>
    <t>01.57.016.0011</t>
  </si>
  <si>
    <t>ש"ע ברג'י של חשמלאי מוסמך באישור המפקח.</t>
  </si>
  <si>
    <t>01.57.016.0012</t>
  </si>
  <si>
    <t>בדיקת מתקן חשמל ע"י מהנדס בודק (וכולל ביצוע בשלבים לפי אלוצים בשטח). כולל הגשת דו"ח נתוני הבדיקה למפקח, לרבות נתוני התנגדויות הארקה, מדידות פרמטרים חשמלים ונתוני איכות החשמל והרמוניות. כולל כל הטיפול הדרוש עד להבאת המתקן עד לפעולה תקינה ועמידה בדרישות התקן והמפרט.</t>
  </si>
  <si>
    <t>01.57.016.0013</t>
  </si>
  <si>
    <t>===בדיקות ותאומים===</t>
  </si>
  <si>
    <t>01.57.016.0014</t>
  </si>
  <si>
    <t>תאום חיבור לתשתיות הפרויקט (הזנת חשמל לחיבור 25*3 א' ותשתית תקשורת עירונית ) עם הגורמים האחראיים מטעם הפרויקט.</t>
  </si>
  <si>
    <t>01.99.002</t>
  </si>
  <si>
    <t>ממשה - חלופה א' - ביסוס על מילוי קרקע</t>
  </si>
  <si>
    <t>01.99.002.0010</t>
  </si>
  <si>
    <t>מילוי מובא מחומר גרנולרי בחתך משופע מפולס לביסוס הממשה על פי הגדרות של מפרט</t>
  </si>
  <si>
    <t>01.99.002.0020</t>
  </si>
  <si>
    <t>מרצפי בטון ב- 40 טרומי / יצוק באתר בעובי 30 ס"מ - עלות בלבד ללא חיבורים / שינוע / הנפה / הרכבה</t>
  </si>
  <si>
    <t>01.99.002.0030</t>
  </si>
  <si>
    <t>01.99.002.0040</t>
  </si>
  <si>
    <t>מילוי אבן פילטר 1 - 10 ק"ג כ"א בחתך משופע מפולס לביסוס קיר תומך עם רגל</t>
  </si>
  <si>
    <t>01.99.002.0050</t>
  </si>
  <si>
    <t>יריעות גיאוטקסטיל מפוליפרופילן המעבירות מים אך אינן מעבירות דקים - גודל עין 100 מיקרון חוזר יריעות 2 טון/מ</t>
  </si>
  <si>
    <t>01.99.002.0060</t>
  </si>
  <si>
    <t>מילוי קרקע להרחבת הטיילת</t>
  </si>
  <si>
    <t>01.99.002.0070</t>
  </si>
  <si>
    <t>סלעים במשקל 3 - 4 טון כ"א מונחים מסביב לממשה להגנה על מילוי המצע הגרנולרי</t>
  </si>
  <si>
    <t>02</t>
  </si>
  <si>
    <t>מבנה 02 - ציוד תחנת דלק (אופציונאלי)</t>
  </si>
  <si>
    <t>02.08</t>
  </si>
  <si>
    <t>מערכת חשמל לתחנת דלק</t>
  </si>
  <si>
    <t>02.08.005</t>
  </si>
  <si>
    <t>02.08.005.0010</t>
  </si>
  <si>
    <t>כבל מסוג N2XY כולל הובלה חיתוך קצוות ובדיקת מגר לפני החיבור הסופי וחיבור סופי, כבל בחתך עד N2XY3X2.5 שלא במחיר הנקודה. (טבולות)</t>
  </si>
  <si>
    <t>02.08.005.0020</t>
  </si>
  <si>
    <t>מוליך נחושת כולל בידוד PVC צהוב/ירוק בחתך 10 ממ"ר המחיר יכלול התקנת מהדקים מתאימים וכל חומרי העזר הדרושים.</t>
  </si>
  <si>
    <t>02.08.005.0030</t>
  </si>
  <si>
    <t>כבל תקשורת 2X2X22 AWG MERDER CABLE (יבואן "סילבן" חולון) בצבע ירוק. (מדידים אלקטרונים)</t>
  </si>
  <si>
    <t>02.08.005.0040</t>
  </si>
  <si>
    <t>תעלת נירוסטה לכבלי ולצנרת כח ותקשורת ואביזרי תלייה וחיזוק לקיר ולתקרה של המבנה, תעלה במידות 60X100 מ"מ. המחיר כולל קשתות עלייה, ירידה, צמתי T כולל מכסה בעובי 1.5 מ"מ עפ"י התואי בתכניות בנוסף המחיר כולל כניסות כבלים אטומות לתעלה כולל קידוחים מתאימים.</t>
  </si>
  <si>
    <t>02.08.005.0050</t>
  </si>
  <si>
    <t>כבל מסוג N2XY כולל הובלה חיתוך קצוות ובדיקת מגר לפני החיבור הסופי וחיבור סופי, כבל בחתך עד N2XY10X1.5 שלא במחיר הנקודה. (דיספנסרים)</t>
  </si>
  <si>
    <t>02.08.005.0060</t>
  </si>
  <si>
    <t>אספקה והתקנה של פס השוואת פוטנציאלים מנחושת אלקטרוליטית בחתך 5*50 מ"מ שאליו תחובר הארקת הראשית ומוליכי הארקה שונים. בפס יותקנו ברגי חיבור כמספר המוליכים המחוברים אליו בתוספת 5 ברגים לשימוש בעתיד - הכל קומפלט, מיועד להתקנה בת"ט.</t>
  </si>
  <si>
    <t>02.08.005.0070</t>
  </si>
  <si>
    <t>הארקת שרות מתכתי כלשהו כגון: צנרת דלק מתכתית, תעלות וסולמות חשמל ותקשורת , ולוחות תקשורת אל פס השוואת פוטנציאלים באמצעות מוליך נחושת בחתך 16 ממ"ר+צינור מוגן 20 מ"מ.</t>
  </si>
  <si>
    <t>02.08.005.0080</t>
  </si>
  <si>
    <t>אספקה הובלה והתקנה של מבנה לארון תקשורת תוצרת HAGER מפוליאסטר משוריין בדרגת אטימות IP65 במידות (מידות מינימום גובה 205 ס"מ רוחב 110 ס"מ עומק 30 ס"מ כולל 4 דלתות ) כולל אספקת מדפים וכולל סידור והתקנה של כל האביזרים לפי תוכנית כולל קופסת CI ופס קרונה לבזק.</t>
  </si>
  <si>
    <t>02.08.005.0090</t>
  </si>
  <si>
    <t>מזגן ארון תקשורת בתפוקה מינימלית של 2000BTU/HR או 586W במידות 251X254X508 מ"מ במשקל 25 ק"ג לתנאי חוץ קשים דגם T20 של חברת ADAR (אדר מזגנים 1995 בע"מ)</t>
  </si>
  <si>
    <t>02.08.005.0100</t>
  </si>
  <si>
    <t>לוח ניתוב "פאץ פאנל" המותאם לארון תקשורת עבור 16 מקומות כולל אביזרים CAT6 וחיבור ובדיקה.</t>
  </si>
  <si>
    <t>02.08.005.0110</t>
  </si>
  <si>
    <t>אספקה והתקנת מגשרים בצבעים שונים של רשת בין HUB לרכזת רשת 100/1000 באורך בין 30 - 100 ס"מ.</t>
  </si>
  <si>
    <t>02.08.005.0120</t>
  </si>
  <si>
    <t>ממתג תעשייתי לעבודה בטמפרטורות של 75 עד 40- מעלות. עד 16 פורטים במהירות 10/100/1000T כדוגמת IGS-20160HPT יבואן ADVICE</t>
  </si>
  <si>
    <t>02.08.005.0130</t>
  </si>
  <si>
    <t>מבנה ללוח חשמל תוצרת HAGER מפוליאסטר משוריין בדרגת אטימות IP65 במידות (מידות מינימום גובה 205 ס"מ רוחב 800 ס"מ עומק 30 ס"מ כולל 2 דלתות ) כולל מערכת פסי צבירה ל-125A מערך פיקוד מתח220V כולל מבודדים, מהדקים וחיווט שיבוצע עפ"י תקן ישראלי 61439 כולל שילוט ע"י שילטי סנדויץ חרוטים, וכל יתר החומרים הדרושים להשלמת הלוח, כולל אישור תוכ' יצור הלוח ע"י המתכנן.</t>
  </si>
  <si>
    <t>02.08.005.0140</t>
  </si>
  <si>
    <t>מערכת פסי מסילה ופנלים מבודדים ללוח לציוד מודולרי ופנלים אטומים ללוח הנ"ל תוצרת HAGER</t>
  </si>
  <si>
    <t>02.08.005.0150</t>
  </si>
  <si>
    <t>מפסק זרם תלת פאזי חצי אוטומטי עד 3X100A אמפר כולל הגנות אלקטרוניות מתכוננות טרמיות ומגנטיות תוצרת Merlin-Gerin דגם NSX100 כולל הגנה MICROLOGIC2.0. (כיול 40-100A)</t>
  </si>
  <si>
    <t>02.08.005.0160</t>
  </si>
  <si>
    <t>מנתק נתיכים HRC 10X38 כולל נתיכים עד 32A תוצרת Telemecanique</t>
  </si>
  <si>
    <t>02.08.005.0170</t>
  </si>
  <si>
    <t>בורר 3 מצבים 4P ל- 1-0-2 100A עבור חח"י-גנרטור על פס תוצרת SOCOMEC</t>
  </si>
  <si>
    <t>02.08.005.0180</t>
  </si>
  <si>
    <t>סט מנורות סימון לפאזות להתקנה על פס דין</t>
  </si>
  <si>
    <t>02.08.005.0190</t>
  </si>
  <si>
    <t>מגען 11KW ב AC3 כולל סליל בכל מתח שיידרש ומגע עזר מובנה NO/NC</t>
  </si>
  <si>
    <t>02.08.005.0200</t>
  </si>
  <si>
    <t>מגן ברק 4X20KA PRF כולל הגנה עפ"י הנחיות היצרן</t>
  </si>
  <si>
    <t>02.08.005.0210</t>
  </si>
  <si>
    <t>הגנת מנוע תלת פזית עד 3X16A מסוג מגביל זרם קצר דגם GV2</t>
  </si>
  <si>
    <t>02.08.005.0220</t>
  </si>
  <si>
    <t>מא"ז תלת-פאזי תוצרת MERLIN GERIN עד 3X25A אופין 10KA B/C.</t>
  </si>
  <si>
    <t>02.08.005.0230</t>
  </si>
  <si>
    <t>מא"ז דו-פאזי תוצרת MERLIN GERIN עד 2X25A אופין 10KA B/C.</t>
  </si>
  <si>
    <t>02.08.005.0240</t>
  </si>
  <si>
    <t>סליל הפסקה למא"ז.</t>
  </si>
  <si>
    <t>02.08.005.0250</t>
  </si>
  <si>
    <t>מגע עזר למא"ז.</t>
  </si>
  <si>
    <t>02.08.005.0260</t>
  </si>
  <si>
    <t>מא"ז חד-פאזי תוצרת MERLIN GERIN עד 1X25A אופין 10KA B/C.</t>
  </si>
  <si>
    <t>02.08.005.0270</t>
  </si>
  <si>
    <t>מנתק 0-1 על פס 1X20A מודולרי.</t>
  </si>
  <si>
    <t>02.08.005.0280</t>
  </si>
  <si>
    <t>ממסר פחת עד 4X40A 30MA TYPE A תוצרת Merlin-Gerin</t>
  </si>
  <si>
    <t>02.08.005.0290</t>
  </si>
  <si>
    <t>ממסר פחת עד 2X40A 30mA TYPE A תוצרת שניידר אלקטריק</t>
  </si>
  <si>
    <t>02.08.005.0300</t>
  </si>
  <si>
    <t>מפסק פיקוד 5X32A כולל נעילה צילנדר ראשי משאבות.</t>
  </si>
  <si>
    <t>02.08.005.0310</t>
  </si>
  <si>
    <t>בורר סיבובי 0-1-2-3 2X6A עבור בורר משאבות</t>
  </si>
  <si>
    <t>02.08.005.0320</t>
  </si>
  <si>
    <t>בורר סיבובי 1-0-2 2X25A עבור הזנות חח"י-UPS</t>
  </si>
  <si>
    <t>02.08.005.0330</t>
  </si>
  <si>
    <t>מפסק פקט סיבובי עד 4X16A לפיקוד דיספנסרים להתקנה על פס דין כולל אפשרות נעילה.</t>
  </si>
  <si>
    <t>02.08.005.0340</t>
  </si>
  <si>
    <t>ממסר פיקוד 4 מגעים כולל בסיס 220/220V AC כולל בסיס תוצרת Telemecanique</t>
  </si>
  <si>
    <t>02.08.005.0350</t>
  </si>
  <si>
    <t>ספק כח 220AC/24DC לזרם 5A תוצרת שניידר אלקטריק</t>
  </si>
  <si>
    <t>02.08.005.0360</t>
  </si>
  <si>
    <t>מאוורר ללוח חשמל 400CFM תוצרת RITTAL לפחות כולל טרמוסטט תוצרת RITTAL</t>
  </si>
  <si>
    <t>02.08.005.0370</t>
  </si>
  <si>
    <t>ג"ת ללוח חשמל בהספק 10W LED כולל מיקרוסוויץ IP65 בדלת הלוח.</t>
  </si>
  <si>
    <t>02.08.005.0380</t>
  </si>
  <si>
    <t>שקע ישראלי 1X16A להתקנה על פס מסילה ללוח חשמל.</t>
  </si>
  <si>
    <t>02.08.005.0390</t>
  </si>
  <si>
    <t>סליל הפסקה לנ"ל</t>
  </si>
  <si>
    <t>02.08.005.0400</t>
  </si>
  <si>
    <t>תאום וביצוע של חיבור חשמל לתחנת הדלק כולל: - תאום מלא עם מפקח האתר - ביצוע כל ההכנות אשר ידרשו ע"י מפקח האתר ויועץ החשמל לשם ביצוע העבודה.</t>
  </si>
  <si>
    <t>02.08.005.0410</t>
  </si>
  <si>
    <t>הובלה,התקנה וחיבור לוח חשמל לתחנת דלק כולל חיבור כל הכבלים וסימון והפעלת הלוח ובדיקת פונקציונלית כל לוח החשמל.</t>
  </si>
  <si>
    <t>02.08.005.0420</t>
  </si>
  <si>
    <t>הובלה,התקנה וחיבור כנ"ל עבור לוח תקשורת</t>
  </si>
  <si>
    <t>02.08.005.0430</t>
  </si>
  <si>
    <t>אטימת פתחים למעבר כבלים חשמל והארקות בחומר מעכב אש כדוגמה FLAMASTIC מאושר במעברי תקרה ו/או קיר ו/או שוחות הסתעפות ע"י קבלן מומחה לפי מפרט מיוחד של יועץ הבטיחות.</t>
  </si>
  <si>
    <t>02.08.005.0440</t>
  </si>
  <si>
    <t>בדיקת המתקן ע"י חשמלאי בודק סוג 3 שיאושר ע"י המתכנן כולל דוח תיקני הנמסר למתכנן ולמזמין.</t>
  </si>
  <si>
    <t>02.08.005.0450</t>
  </si>
  <si>
    <t>שנאי מבדל תוצרת ברק כח 1500VA 220/220V.</t>
  </si>
  <si>
    <t>02.08.005.0460</t>
  </si>
  <si>
    <t>הפעלת מערכות בנוכחות החברה המספקת את בקר הדלק</t>
  </si>
  <si>
    <t>02.08.005.0470</t>
  </si>
  <si>
    <t>נקודות ח.ק. חד פאזיות 16A בתקרה ו/או על קיר תה"ט כולל כל אביזרי העזר הדרושים. בצנור בקוטר 16 מ"מ או בתעלת 2.5X3 P.V.C ס"מ או במרירון כבל מסוג N2XY בחתך 3X2.5 ממ"ר מהנקודה ועד הלוח כולל אביזר סופי יחיד, כפול, מוגן מים יחיד, מוגן מים כפול דגם גוויס. רגיל או UPS תה"ט או עה"ט או בקיר או בגבס או בריהוט.</t>
  </si>
  <si>
    <t>02.08.005.0480</t>
  </si>
  <si>
    <t>נקודות ח.ק כנ"ל אך עם אביזר 6 שקעים</t>
  </si>
  <si>
    <t>02.08.005.0490</t>
  </si>
  <si>
    <t>אספקה והתקנת מערכת online U.P.S לתחנת דלק תוצרת ETON בהספק 1500VA דגם PW9130i1500T-XL מק"ט 103006435-6591 במידות 230X160X430 במשקל 19 ק"ג כולל כל החיבורים הנדרשים וחיווט הכבלים הנכנסים והיוצאים.</t>
  </si>
  <si>
    <t>02.08.005.0500</t>
  </si>
  <si>
    <t>אספקה והתקנת צינור "קוברה" 32 מ"מ</t>
  </si>
  <si>
    <t>02.08.005.0510</t>
  </si>
  <si>
    <t>גומחה מבטון בצורת חית עבור לוח חשמל ולוח תקשורת . במידות פנים עד רוחב 3.0 מטר עובי 10 ס"מ גובה 220 ס"מ (כולל גג) מפני הקרקע עומק מתחת לקרקע כנדרש. כולל הטמנה בקרקע במקום אשר יסומן ע"י המפקח, גודל הגומחה יאושר המתכנן. (ראה פרט בתוכנית), הכל לפי פרט D13 בתכניות האדריכלות</t>
  </si>
  <si>
    <t>02.08.005.0520</t>
  </si>
  <si>
    <t>פס השוואת פוטניצאלים מנחושת אלקטרוליטית בחתך 50X5 מ"מ שאליו תחובר הארקת המיכלית ומוליכי הארקה לפיות המילוי,חוט הארקה מאלקטרודת הארקה מקומית,חוט הארקהלמשטח פריקת המכליות ,וחוט הארקה למיכלי הדלק הטמונים בקרקע,וחוטי הארקה לצנרת מישוב אדים,וחוט הארקה לפס השוואת פוטנציאלים בתחנת הדלק . בפס יותקנו ברגיחיבור כמספר המוליכים המחוברים אליו בתוספת 5 ברגים לשימוש בעתיד - הכל קומפלט.</t>
  </si>
  <si>
    <t>02.08.005.0530</t>
  </si>
  <si>
    <t>אלקטרודת הארקה "קופרוולד" בקוטר 19 מ"מ ובאורך 6 מטר כולל ראש הקשה וחיבור, ראש חדירה, מחברים בין הקטעים, בריכת בטון בקוטר ובעומק 50 ס"מ עם מכסה 8 טון,חיבור במוליך נחושת שזור 25 ממ"ר מהאלקטרודה אל פס ההשוואה בבריכת הארקה למכליות.</t>
  </si>
  <si>
    <t>02.08.005.0540</t>
  </si>
  <si>
    <t>אספקה והתקנה שלות כבדות "4 להרכבה על פיות המילוי</t>
  </si>
  <si>
    <t>02.08.005.0550</t>
  </si>
  <si>
    <t>שלות כנ"ל אך כבדות "2 להרכבה על צינורות איוורור אדים</t>
  </si>
  <si>
    <t>02.08.005.0560</t>
  </si>
  <si>
    <t>נקודת הארקה כולל גיד הארקה גמיש/קשיח מבודד בחתך 25-10 מ"מ כולל נעלי כבל וחיבורם לפיתחי המילוי, פס הארקות, אלקטרודה, מיכל דלק, מישוב אדים לפי תוכנית קומפ'</t>
  </si>
  <si>
    <t>02.08.005.0570</t>
  </si>
  <si>
    <t>נגד פחם 1 מגה אוהם בהספק 2W מותקן לפי מפרט מכון הנפט.</t>
  </si>
  <si>
    <t>02.08.005.0580</t>
  </si>
  <si>
    <t>שלט פולט אור גדול במידות 300X200 מורכב על ארגז הנ"ל "הארקת מכליות"</t>
  </si>
  <si>
    <t>02.08.005.0590</t>
  </si>
  <si>
    <t>בדיקת התנגדות אלקטרודת הארקה ובדיקת רציפות בין כל האלמנטים כגון: מיכלי הדלק ,פיות המילוי,צנרת מישוב האדים וכבל הארקת המכליות.(התנגדות אלקטרודת ההארקהלא תעלה על 1 אום.</t>
  </si>
  <si>
    <t>02.08.005.0600</t>
  </si>
  <si>
    <t>גלגלת הארקה דגם ML-3416-2 יבואן LBL הגלגלת תותקן על גבי עמוד RHS10X10 מנירוסטה (כלול במחיר) כולל יציקת העמוד וציפוי בזפת במגע עם הקרקע.</t>
  </si>
  <si>
    <t>02.08.005.0610</t>
  </si>
  <si>
    <t>אספקה והתקנת צינור שרשורי משוריין שחור למשאבה טבולה.</t>
  </si>
  <si>
    <t>02.08.005.0620</t>
  </si>
  <si>
    <t>כניסות כבל מוגני פיצוץ עבור חשמל ותקשורת עשויות מפליז לפי תקן "אזור 1,2" עבור משאבות טבולות ומחלקי דלק (דיספנסירים) בגדלים "3/4 או "1.</t>
  </si>
  <si>
    <t>02.08.005.0630</t>
  </si>
  <si>
    <t>חיבור/חיווט דיספנסר קומפלט לפי הנחיות יצרן כולל חיבור חשמל לדיספנסר ומישוב אדים, כולל חיבור כבלי תקשורת ,סימון מוצר, כולל בדיקה.</t>
  </si>
  <si>
    <t>02.08.005.0640</t>
  </si>
  <si>
    <t>צופר משולב מנורה להתראה\תקלה Ex IP66 מוגן פיצוץ 90dB CLASS II לפחות.</t>
  </si>
  <si>
    <t>02.08.005.0650</t>
  </si>
  <si>
    <t>מנורת התראה - צ'קלקה - Ex IP66 מוגן פיצוץ מבוסס LED</t>
  </si>
  <si>
    <t>02.08.005.0660</t>
  </si>
  <si>
    <t>מערכת מדידים אלקטרונים הכוללת: 1. מדידת כמות הדלק במיכלים ומתן חיווי בזמן אמת על רמת המלאי במיכלים 2. התרעות מינימום ומקסימום (2 נקודות לכל כיוון). 3. יכולת שליטה על עד 6 מיכלים / תאים. 4. מינימום 2 ממסרים לממשקי חוץ שונים. 6. מתן התרעה על מים במיכלים.7. מתן התרעה על מילוי יתר Overfill במיכלים 8. יכולת מדידת קבלת דלקים- Delivery. automatic Calibration של המערכת - כיול אוטומטי של המדידים בתקשורת רציפה מול מערכת ניהול התחנה 9. ממשק מלא מול בקר דלקוביצוע Reconciliation ברמת המשמרת, יומית וחודשית. 10. מתן אישור בדיקת אטימות למיכלי הדלק (ע"פ תקן EPA ארה"ב) 11 . עד 6 כניסות למצופי ניטור דופן כפולה 12. מדפסת טרמית. המערכת תיהיה כדוגמת veeder root tls-450 או incon franklin fueling systems TS-5000 evo</t>
  </si>
  <si>
    <t>02.08.005.0670</t>
  </si>
  <si>
    <t>התקנה וחיבור מתאם לחיבור מערכת מדידים למערכת בקר דלק רוזמן לקריאת מוני משאבות כולל אספקת והתקנת כבל תקשורת 9 פינים.</t>
  </si>
  <si>
    <t>02.08.005.0680</t>
  </si>
  <si>
    <t>אספקה והתקנת מדיד אלקטרוני במיכל דלק כולל קופסא משורינת צינור שרשורי עמיד בדלקים וכניסות כבל מוגן התפוצצות אורך המדיד יקבע לפי קוטר המיכל מדיד</t>
  </si>
  <si>
    <t>02.08.005.0690</t>
  </si>
  <si>
    <t>אספקה והתקנת מצוף בנזין + מים לנ"ל.</t>
  </si>
  <si>
    <t>02.08.005.0700</t>
  </si>
  <si>
    <t>אספקה והתקנת מצוף סולר + מים לנ"ל.</t>
  </si>
  <si>
    <t>02.08.005.0710</t>
  </si>
  <si>
    <t>אספקה והתקנת מצוף ניטר דופן כפולה + ניטור אמבטיית דיספנסר</t>
  </si>
  <si>
    <t>02.08.005.0720</t>
  </si>
  <si>
    <t>תיכנות והגדרת המערכת, כיול ומעקב אחר הכיול בעזרת המודם ,או נסיעות נוספות לתחנה במידת הצורך במשך זמן הכיול ,הכנת דוחות מצב בגמר הכיול,ובדיקות התאמה ביןמערכת מדידים לתעודות משלוח פריקות דלק, הכיול יהיה מושלם עד לשביעות רצונו המלאה של המזמין, לא תשולם כל תוספת מחיר במידה וידרש כיול מחדש.</t>
  </si>
  <si>
    <t>02.08.005.0730</t>
  </si>
  <si>
    <t>אספקה והתקנת רייזר בקוטר 110 מ"מ בגובה עד 100 ס"מ מברזל צבוע כולל זווית להתקנת קופסאת חיבורים ופלנצ' מתאים לפתח במיכל.</t>
  </si>
  <si>
    <t>02.08.005.0740</t>
  </si>
  <si>
    <t>בקר דלק וניטור מעלים ל-2 עמדות תדלוק כולל מקמ"ש וקורא אקדח אלחוטי כולל חיבור לשרת עם ממשק WEB לתפעול והפקת דוחות</t>
  </si>
  <si>
    <t>02.08.005.0750</t>
  </si>
  <si>
    <t>התקנת הנ"ל בארון תקשורת קיים</t>
  </si>
  <si>
    <t>02.08.005.0760</t>
  </si>
  <si>
    <t>תז זיהוי תפעול</t>
  </si>
  <si>
    <t>02.08.005.0770</t>
  </si>
  <si>
    <t>אספקה, התקנה, הטמנה בחוות מיכלים של אנודות מגנזיום High Potential במשקל 4 ק"ג כ"א</t>
  </si>
  <si>
    <t>02.08.005.0780</t>
  </si>
  <si>
    <t>אספקה, התקנה וחיבור בצמוד לתחתית ומרכז המיכל אלמנט "חצי תא" CU/CUSO4 במפרט הטכני.</t>
  </si>
  <si>
    <t>02.08.005.0790</t>
  </si>
  <si>
    <t>הפעלת המערכת ,כולל לווי בודק מוסמך (אלי אלגריסי) של המשרד לאיכות הסביבה כולל העברת אישור ללקוח ולמתכנן.</t>
  </si>
  <si>
    <t>02.08.005.0800</t>
  </si>
  <si>
    <t>כבל מסוג N2XY כולל הובלה חיתוך קצוות ובדיקת מגר לפני החיבור הסופי וחיבור סופי, כבל בחתך N2XY3X1.5 שלא במחיר הנקודה הכבל ישמש כגיד אחד לאחר קיצור 3 המוליכים.</t>
  </si>
  <si>
    <t>02.08.005.0810</t>
  </si>
  <si>
    <t>פס נחושת 20/3 מ"מ מותקן על עמודון בחוות המכלים בתוך קופסאת CI-4 כולל כניסות אנטיגרון עבור גישור חצאי תא לספק הגנה קטודית</t>
  </si>
  <si>
    <t>02.38</t>
  </si>
  <si>
    <t>ציוד לתחנת דלק</t>
  </si>
  <si>
    <t xml:space="preserve"> </t>
  </si>
  <si>
    <t>02.38.005</t>
  </si>
  <si>
    <t>02.38.005.0020</t>
  </si>
  <si>
    <t>אספקה,הובלה, העמדה, ייצוב ופילוס של מיכל דלק דופן כפולה מפלדה מחולק לשני מוצרים בנפח 15,000 ליטר (מחולק ל-2 חלקים: אחד בנפח 10,000 ליטר והשני בנפח 5000 ליטר) בתוך מאצרת בטון שהוכנה ע"י אחרים בשיפוע מתאים בהתאם לתוכניות והנחיות המפקח. העבודה כוללת עיגון המיכל למשטח הבטון אם בעזרת סרטי פלדה/כבלים שיעוגנו לבטון או בעזרת קורות פלדה שיונחו על גב המכל באישור קונסטרוקטור, הרכבה של צינור הניקוז במיכל לאחר פרוק אוזן ההרמה, החלפת אוגנים עיוורים לאוגנים אסא 150, מילוי המיכל במים לאחר ההצבה וכיסוי החול עד ל-100% מנפחו(אספקת המים ומקורם ע"י וע"ח הקבלן), ניקוז המים בתום העבודות למקום מוסדר תוך שימוש בכל אמצעי ההורקה הדרושים ע"י וע"ח הקבלן וניקוז סופי לאחר מילוי דלק במיכל. באחריות הקבלן להזמין את מפקח משרד העבודה ונציג המשרד להגנת הסביבה ולקבל את אישורם בכתב בתום ההטמנה. האישור יימסר למהנדס.</t>
  </si>
  <si>
    <t>02.38.005.0030</t>
  </si>
  <si>
    <t>אספקה, הנחה וריתוך יריעות HDPE עמידות בדלקים בעובי 2 מ"מ בתחתית בור המיכלים בתוספת שוליים של לפחות 3 מ"א בשולי הבור לאורך ולרוחב המיכלים, כולל מסמךבדיקה ואישור אטימות של היריעות והריתוכים ע"י בודק מוסמך מאושר ע"י המשרד להגנת הסביבה, תעודת משלוח, מדבקות ספק על היריעות, שירטוטי עדות הכוללים פריסת היריעות ומיקומי ריתוכים.</t>
  </si>
  <si>
    <t>02.38.005.0040</t>
  </si>
  <si>
    <t>אספקה הנחה והתקנה של שוחת HDPE בקוטר 60 ס"מ בתחתית בור המיכלים על היריעה בנקודה הנמוכה כולל ריתוך שולי הבריכה ליריעה.</t>
  </si>
  <si>
    <t>02.38.005.0050</t>
  </si>
  <si>
    <t>אספקה והתקנה של צינור ניטור בקוטר 250 מ"מ מ-pvc לכל עומק הבור (כ-3.8 מ"א). הצינור יהיה מחורץ תיקנית במטר הראשון התחתון ועטוף בבד גיאוטכני (בהיקף המחורץ). בפני הקרקע בתוך השוחה יותקן מכסה PVC לצינור ותבנה שוחה תיקנית בקוטר 60 ס"מ כאמור בסעיף קודם לניטור הנוזלים בתחתית הצינור.</t>
  </si>
  <si>
    <t>02.38.005.0060</t>
  </si>
  <si>
    <t>אספקה, הנחה והתקנה של צינור שרשורי "4 מחורץ עם עטיפת בד גאוטכני בתחתית בור המיכלים על היריעה בתוספת צינור pvc בקוטר "4 שיוצב במאונך לצינור השרשורי עדלפני הקרקע (4.5 מ"א).</t>
  </si>
  <si>
    <t>02.38.005.0070</t>
  </si>
  <si>
    <t>כיסוי המכלים ע"י חול מתוק (דיונות) כולל עבודות ידיים בהתאם לצורך. הידוק בשכבות של 20 ס"מ.</t>
  </si>
  <si>
    <t>02.38.005.0080</t>
  </si>
  <si>
    <t>אספקה והתקנה של שוחות אטומות מפיברגלס ע"ג מכלים עפ"י הוראות היצרן כולל מיכסי פייברלייט FL90 שיעוגנו למשטח הבטון בגב המיכל באמצעות הגבהות בטון מזויין מלבניות (140/140 ס"מ ובגובה עד 2.5 ס"מ מפני הבטון) להתאמת גובה המכסים למשטח הבטון העליון עפ"י אישור המהנדס.</t>
  </si>
  <si>
    <t>02.38.005.0090</t>
  </si>
  <si>
    <t>אספקה, הנחה וריתוך יריעות HDPE עמידות בדלקים בעובי 2 מ"מ מתחת למשטחי נסיעה ובתחתית תעלות צנרת הדלק בתוספת שוליים של 50 ס"מ בתחתית התעלה (בשני צידיה)וחיבור ליריעות בור המיכלים. העבודה כוללת: מסמך בדיקה ואישור אטימות של היריעות והריתוכים ע"י בודק מוסמך מאושר ע"י המשרד להגנת הסביבה, תעודת משלוח, מדבקות ספק על היריעות, שירטוטי עדות הכוללים פריסת היריעות ומיקומי ריתוכים.</t>
  </si>
  <si>
    <t>02.38.005.0100</t>
  </si>
  <si>
    <t>אספקה והתקנה של מניפולד לצנרת מילוי עבור מגביל שפיכה.</t>
  </si>
  <si>
    <t>02.38.005.0110</t>
  </si>
  <si>
    <t>אספקה והתקנה של מונע שפיכת יתר במיכל עפ"י אישור המהנדס. העבודה כוללת התאמת אורך שרוול האלומיניום והתקנתו בתוך ה- "טי" הנ"ל .</t>
  </si>
  <si>
    <t>02.38.005.0160</t>
  </si>
  <si>
    <t>אספקה והתקנה של משאבה טבולה טלסקופית 1.5 כ"ס, גלאי נזילות, רייזר "4 באורך 50 ס"מ לפחות ומניפולד מתאים לצנרת הדלק.כל האביזרים ע"ח הקבלן.</t>
  </si>
  <si>
    <t>02.38.005.0170</t>
  </si>
  <si>
    <t>אספקה והתקנה של רייזר "4 באורך של 70 ס"מ לפחות עבור מדידים אלקטרוניים.</t>
  </si>
  <si>
    <t>02.38.005.0180</t>
  </si>
  <si>
    <t>אספקה והתקנה של מוביל למדיד ידני בקוטר "2 כולל מכסה מאלומיניום האוטם אטימה מלאה את הצינור, מאושר ע"י המשרד להגנת הסביבה ומשרד התמ"ת.</t>
  </si>
  <si>
    <t>02.38.005.0190</t>
  </si>
  <si>
    <t>אספקה והתקנה של שוחה אטומה מפלסטיק לדיספסר כולל פלטת בסיס ומתקן לשסתומי בטחון (שני שסתומים).</t>
  </si>
  <si>
    <t>02.38.005.0200</t>
  </si>
  <si>
    <t>אספקה והתקנה של שסתום גזירה "1.5</t>
  </si>
  <si>
    <t>02.38.005.0210</t>
  </si>
  <si>
    <t>אספקה והתקנת שסתום בטחון למישוב אדים 2.</t>
  </si>
  <si>
    <t>02.38.005.0220</t>
  </si>
  <si>
    <t>אספקה והתקנה של אביזר אטימה לצנרת "2,"3,"4,"6 ו- 42 מ"מ. האביזרים יותקנו הן בשוחות ע"ג המיכלים והן בשוחות מתחת לדיספנסרים.</t>
  </si>
  <si>
    <t>02.38.005.0240</t>
  </si>
  <si>
    <t>אספקה והתקנת קווי איורור גלויים (על קרקעיים) מצנור מגולוון "2 דרג ב' כולל כל האביזרים הדרושים.</t>
  </si>
  <si>
    <t>02.38.005.0250</t>
  </si>
  <si>
    <t>אספקה והתקנה של תאי מילוי 5 גלון כולל חיבורם לצנרת מילוי "4, לאביזר השפיכה ולאביזר חיבור המיכלית למישוב האדים כולל מכסי אלומינים תיקניים. האביזרים יסופקו ע"י הקבלן.</t>
  </si>
  <si>
    <t>02.38.005.0260</t>
  </si>
  <si>
    <t>אספקה והתקנה של מתקן נעילה למכסי מילוי (עפ"י פרט שיאושר ע"י המהנדס).</t>
  </si>
  <si>
    <t>02.38.005.0270</t>
  </si>
  <si>
    <t>אספקה והתקנה של מחלק דלק (דיספנסר) כפול סולר/סולר או 95/95 תוצרת ווין או ג'ילברקו עפ"י אישור המהנדס כולל קורא כרטיסים,חיבורו לקו ההולכה (חנוכיה מצנרת"1.5 אל חלד) עד להפעלה מושלמת.</t>
  </si>
  <si>
    <t>02.38.005.0280</t>
  </si>
  <si>
    <t>התקנת נק. מכירה.</t>
  </si>
  <si>
    <t>02.38.005.0290</t>
  </si>
  <si>
    <t>אספקה והתקנה של שוחה בקוטר "8 כולל מכסה עבור אנדות הגנה קטודית</t>
  </si>
  <si>
    <t>02.38.005.0300</t>
  </si>
  <si>
    <t>אספקה והתקנה של שוחה בקוטר "12 עבור פתחים שונים מעל המיכל.</t>
  </si>
  <si>
    <t>02.38.005.0310</t>
  </si>
  <si>
    <t>בדיקת אטימות למיכלים והצנרת כולל פאזה גזית בסיום העבודה. הבדיקה תבוצע ע"י חברה המוסמכת ע"י הרשות להסמכת מעבדות ומוכרת ע"י המשרד להגנת הסביבה.</t>
  </si>
  <si>
    <t>02.38.005.0320</t>
  </si>
  <si>
    <t>אספקה והתקנה של גלגלת נירוסטה תוצרת חברת Elaflex HR-CL-SS304 ,כולל קפיץ להחזרת צינור, צינור תדלוק "1 באורך 15 מ' כולל ידית תדלוק מתאימה עבור תדלוק סולר.</t>
  </si>
  <si>
    <t>02.38.005.0330</t>
  </si>
  <si>
    <t>גלגלת כנ"ל אך בקוטר "3/4 עבור בנזין</t>
  </si>
  <si>
    <t>02.38.005.0340</t>
  </si>
  <si>
    <t>חיבור גלגלת נירוסטה למחלק דלק בצינור פלדה אל חלד בקוטר "1 עד להפעלה מושלמת</t>
  </si>
  <si>
    <t>02.38.005.0350</t>
  </si>
  <si>
    <t>חיבור גלגלת נירוסטה למחלק דלק בצינור פלדה אל חלד בקוטר "3/4</t>
  </si>
  <si>
    <t>02.38.005.0360</t>
  </si>
  <si>
    <t>איטום שוחת מחלק דלק בחומר עמיד לדלקים</t>
  </si>
  <si>
    <t>02.38.005.0370</t>
  </si>
  <si>
    <t>איטום חדירות צנרת במשטחים וקירות בטון באמצעות חומר אטימה עמיד בדלקים או האמצעות מחבר מתאים</t>
  </si>
  <si>
    <t>02.38.005.0380</t>
  </si>
  <si>
    <t>קידוח מעברים במשטחים וקירות בטון בקטרים "2-"4</t>
  </si>
  <si>
    <t>03</t>
  </si>
  <si>
    <t>מבנה 3 - עבודות פיתוח במרינה (אופציונלי)</t>
  </si>
  <si>
    <t>03.19</t>
  </si>
  <si>
    <t>03.19.005</t>
  </si>
  <si>
    <t xml:space="preserve">מסגרות חרש  </t>
  </si>
  <si>
    <t>03.19.005.0020</t>
  </si>
  <si>
    <t>פרופילי פלדה מסוג FE360 לרבות UPN-160, UPN-180, UPN-200 ו- HEB-200 עבור מצללה,</t>
  </si>
  <si>
    <t>03.20</t>
  </si>
  <si>
    <t>נגרות חרש וסיכוך</t>
  </si>
  <si>
    <t>03.20.010</t>
  </si>
  <si>
    <t>נגרות חרש</t>
  </si>
  <si>
    <t>03.20.010.3523</t>
  </si>
  <si>
    <t>פרגולה במבנה כניסה, מסרגלי עץ במבוק ממוחזר 3/2 ס"מ, במרווחים של 3 ס"מ, בשתי שכבות - עליון + תחתון, בגוונים ודוגמאות וטקסטורות לפי בחירת האדריכל, לרבות קונסטרוקצית נשיאה, אביזרי חיבור ועיגון, ברגים, עוגנים, הכנות למעבר מערכות וכבילה, מיתדים, הגשת SD וחישוב הנדסי לאישור המפקח וכל החיבורים, החיזוקים וכל הנדרש לקבלת מראה אחיד, ישר ללא עיוות ועקמומיות פתיחת ועיבוד פתחים מכל סוג ולכל מטרה, חיזוקים בהיקף הפתחים, טיפול אימפרגנציה, צביעה וכו'. הכל קומפלט מושלם וקבוע במקומו עד לקבלת חזית מושלמת ואטומה לפי פרטים בתוכניות ולפי פרטי ומפרטי היצרן. (המדידה נטו פעם אחת לשתי השכבות ביחד) (ראה תוכנית A1.00 פרטD04</t>
  </si>
  <si>
    <t>03.20.010.3524</t>
  </si>
  <si>
    <t>ציפוי פרגולת פלדה,בחלק העליון ובחלק התחתון,בסרגלי עץ במידות 3/2 ס"מ, בגוונים ודוגמאות וטקסטורות לפי בחירת האדריכל, לרבות קונסטרוקצית נשיאה משנית, אביזרי חיבור ועיגון, ברגים, עוגנים, הכנות למעבר מערכות וכבילה, מיתדים, הגשת SD וחישוב הנדסי לאישור המפקח וכל החיבורים, החיזוקים, עיבודי פינות, פרופילי סיום, פרופילי פינה, פרופילי חלוקה וכל הנדרש לקבלת מראה אחיד, ישר ללא עיוות ועקמומיות פתיחת ועיבוד פתחים מכל סוג ולכל מטרה, דלתיות למגשי תאורה, חיזוקים בהיקף הפתחים,טיפול אימפרגנציה,צביעה וכו'. הכל קומפלט מושלם וקבוע במקומו עד לקבלת חזית מושלמת ואטומה לפי פרטים בתוכניות ולפי פרטי ומפרטי היצרן. (ראה פרטים D10.C ,D10.B ,D10.A)-(המדידה נטו פעם אחת בהיטל על אופקי לשתי השכבות ביחד)</t>
  </si>
  <si>
    <t>03.044</t>
  </si>
  <si>
    <t>גידור</t>
  </si>
  <si>
    <t>03.044.031</t>
  </si>
  <si>
    <t>שערים מפרופילי פלדה</t>
  </si>
  <si>
    <t>03.44.031.0021</t>
  </si>
  <si>
    <t>שער חד כנפי מגולוון דגם "ערן" או "צבר" או ש"ע במידות 120-140/200 ס"מ, מסגרת הכנף מפרופיל 60/40/2.2 מ"מ, ניצבים מפרופיל 25/25/1.5 מ"מ במרווח של 99-100מ"מ, לרבות משקוף מפרופיל 60/60/2, יסודות בטון במידות 50/50/70 ס"מ ובריח למנעול תלייה. (ראה פרט D08)</t>
  </si>
  <si>
    <t>03.44.031.0190</t>
  </si>
  <si>
    <t>שער נגרר מגולוון על מסילה דגם "ארז" או ש"ע גובה 200 ס"מ ובאורך מעל 4.0 מ' ועד 6.0 מ', פרופיל מסגרת תחתון 120/60/3.2 מ"מ, פרופיל מסגרת עליון 60/60/3.2מ"מ, ניצבים מפרופיל 30/30/1.5 מ"מ במרווח של 99 מ"מ, לרבות עמודי שער כפולים מפרופיל 80/80/3.2 מ"מ, מסילה יצוקה בחתך 30/20 ס"מ, אוזניים למנעול תלייה, גלגלים ויסודות בטון במידות 60/60/100 ס"מ. לא כולל הכנות להפיכת השער לשער חשמלי כגון: פס שיניים, עיניות, מנוע ומנורה מהבהבת. (ראה פרט D08)</t>
  </si>
  <si>
    <t>03.44.031.0530</t>
  </si>
  <si>
    <t>תוספת עבור שער נגרר חשמלי במקום ידני, לרבות פסי שיניים, עיניים פוטו-אלקטריות, מנוע חשמלי ביתי (לא טבול שמן), מנורה מהבהבת וזוג שלטים. לא כולל קוחשמל. (ראה פריט D08)</t>
  </si>
  <si>
    <t>03.044.032</t>
  </si>
  <si>
    <t>שערים מרשתות מרותכות</t>
  </si>
  <si>
    <t>03.44.032.0080</t>
  </si>
  <si>
    <t>שער דו כנפי. ראה פרט D06</t>
  </si>
  <si>
    <t>03.44.032.0100</t>
  </si>
  <si>
    <t>שער דו כנפי. ראה פרט D15</t>
  </si>
  <si>
    <t>03.44.032.0110</t>
  </si>
  <si>
    <t>שער חרום מבוקר חשמלית עם קודן משני הכיוונים . ראה פרט D18</t>
  </si>
  <si>
    <t>03.044.052</t>
  </si>
  <si>
    <t>שערי כניסה - קרוסלה, מעברים מהירים מבוקרים ודלת צירית ממונעת או ידנית</t>
  </si>
  <si>
    <t>03.44.052.0090</t>
  </si>
  <si>
    <t>קרוסלת כניסה. ראה פרט D07</t>
  </si>
  <si>
    <t>04</t>
  </si>
  <si>
    <t>מבנה 4 - עבודות פיתוח ותשתיות - מבנה כניסה למרינה (אופציונאלי)</t>
  </si>
  <si>
    <t>04.04</t>
  </si>
  <si>
    <t>עבודות בנייה</t>
  </si>
  <si>
    <t>04.04.010</t>
  </si>
  <si>
    <t>בנייה בבלוקי בטון</t>
  </si>
  <si>
    <t>04.04.010.0020</t>
  </si>
  <si>
    <t>מחיצות בלוקי בטון חלולים בעובי 10 ס"מ</t>
  </si>
  <si>
    <t>04.04.010.0030</t>
  </si>
  <si>
    <t>קירות בלוקי בטון חלולים 4 חורים בעובי 15 ס"מ</t>
  </si>
  <si>
    <t>04.04.010.0040</t>
  </si>
  <si>
    <t>קירות בלוקי בטון חלולים 4 חורים בעובי 20 ס"מ</t>
  </si>
  <si>
    <t>04.06</t>
  </si>
  <si>
    <t>נגרות אומן ומסגרות פלדה</t>
  </si>
  <si>
    <t>04.06.010</t>
  </si>
  <si>
    <t>דלתות עץ פולימר וזכוכית</t>
  </si>
  <si>
    <t>04.06.010.0752</t>
  </si>
  <si>
    <t>נגיש- דלת לבודה עם מילוי 100% פלקסבורד, חד כנפית לפתיחה צירית, במידות 100/210 ס"מ, קנט גושני בכל היקף הכנף, מעטפת הדלת דיקט "סנדוויץ" 5 מ"מ, ציפוי פורמייקה משני צידי הכנף המכסה את הקנט הגושני, משקוף פח מכופף עובי 2 מ"מ מגולוון וצבוע. (ראה פריט ד-02 ברשימת הדלתות)</t>
  </si>
  <si>
    <t>04.06.010.0875</t>
  </si>
  <si>
    <t>תוספת לדלת עבור תריס "רפפה" במידות 20-40/60 ס"מ בתחתית הדלת. (ראה פריטים ד-01, ד-02 ברשימת דלתות)</t>
  </si>
  <si>
    <t>04.06.031</t>
  </si>
  <si>
    <t>דלתות פלדה ודלתות מתרוממות</t>
  </si>
  <si>
    <t>04.06.031.0026</t>
  </si>
  <si>
    <t>נגיש- דלת חד כנפית מפח מגולוון במידות 100/210 ס"מ ומשקוף פח מגולוון בעובי 1.5 מ"מ, הכנף מורכבת משני לוחות פלדה מגולוונים עם מילוי פוליאוריטן או צמר סלעים, לרבות ציפוי P.V.C או צביעה בתנור, מנעול צילינדר וידיות מתכת. (ראה פריט ד-01 ברשימת הדלתות)</t>
  </si>
  <si>
    <t>04.06.031.0060</t>
  </si>
  <si>
    <t>דלת רפפות חד כנפית מפח מגולוון פתיחה צירית במידות 80-100/210 ס"מ עם רפפה משולבת בחלק התחתון או העליון של הדלת ומילוי פוליאוריטן או צמר סלעים, צביעה בתנור ומשקוף פח מגולוון וצבוע בעובי 1.5 מ"מ, מנעול צילינדר וידיות מתכת. (ראה פריט ד-06 ברשימת הדלתות)</t>
  </si>
  <si>
    <t>04.06.049</t>
  </si>
  <si>
    <t>מחזירי שמן, אביזרי בטיחות, מעצורים וסף לדלתות</t>
  </si>
  <si>
    <t>04.06.049.0210</t>
  </si>
  <si>
    <t>מחזיר שמן עליון הדראולי לדלת פנימית ברוחב עד 90 ס"מ (משקל כנף הדלת מעל 30 ק"ג ועד 45 ק"ג) דירוג כח סגירה ברמה 2</t>
  </si>
  <si>
    <t>04.06.049.0330</t>
  </si>
  <si>
    <t>תפס קפיצי (מעצור דלת) מותקן בקיר או ברצפה</t>
  </si>
  <si>
    <t>04.07</t>
  </si>
  <si>
    <t>04.07.012</t>
  </si>
  <si>
    <t>04.07.012.0010</t>
  </si>
  <si>
    <t>04.07.012.0020</t>
  </si>
  <si>
    <t>צינורות פוליאתילן מצולב למים קרים וחמים עם גרעין אלומיניום (S.P או M.G) קוטר 20 מ"מ ללחץ עבודה 10 אטמ' מותקנים גלויים או סמויים לרבות ספחים</t>
  </si>
  <si>
    <t>04.07.012.0030</t>
  </si>
  <si>
    <t>04.07.012.0040</t>
  </si>
  <si>
    <t>צינורות פוליאתילן מצולב למים קרים וחמים עם גרעין אלומיניום (S.P או M.G) קוטר 32 מ"מ ללחץ עבודה 10 אטמ' מותקנים גלויים או סמויים לרבות ספחים</t>
  </si>
  <si>
    <t>04.07.012.0052</t>
  </si>
  <si>
    <t>צינורות פוליאתילן מצולב למים קרים וחמים עם גרעין אלומיניום (S.P) קוטר 50 מ"מ ללחץ עבודה 10 אטמ' מותקנים גלויים או סמויים לרבות ספחים</t>
  </si>
  <si>
    <t>04.07.012.0211</t>
  </si>
  <si>
    <t>צינורות מפוליאתילן מצולב או פוליבוטילן למים קרים וחמים כדוגמת "פקסגול" או ש"ע, קוטר 63 מ"מ, דרג 15, מונחים בקרקע עם כיסוי מינימלי של 80 ס"מ, לרבות עטיפת חול, כולל ספחים, שרוול הגנה וכו'</t>
  </si>
  <si>
    <t>04.07.012.0630</t>
  </si>
  <si>
    <t>מחלקים מפליז לצינורות פלסטיים למים קרים וחמים מפוליאתילן מצולב או פוליבוטילן לרבות פקקים, מותקן מושלם בתוך ארגז פיברגלס מתאים המשולם בנפרד, קוטר 16 מ"מ תבריג "1, 2 יציאות לרבות ארגז במידות הדרושות , מכסה לפי דרישת האדריכל, מותקן מושלם בתוך קירות</t>
  </si>
  <si>
    <t>04.07.012.0632</t>
  </si>
  <si>
    <t>מחלקים מפליז לצינורות פלסטיים למים קרים וחמים מפוליאתילן מצולב או פוליבוטילן לרבות פקקים, מותקן מושלם בתוך ארגז פיברגלס מתאים המשולם בנפרד, קוטר 16 מ"מ תבריג "1, 6 יציאות לרבות ארגז במידות הדרושות , מכסה לפי דרישת האדריכל, מותקן מושלם בתוך קירות</t>
  </si>
  <si>
    <t>04.07.012.0640</t>
  </si>
  <si>
    <t>מחלקים מפליז לצינורות פלסטיים למים קרים וחמים מפוליאתילן מצולב או פוליבוטילן לרבות פקקים, מותקן מושלם בתוך ארגז פיברגלס מתאים המשולם בנפרד, קוטר 16 מ"מ תבריג "1, 8 יציאות לרבות ארגז במידות הדרושות , מכסה לפי דרישת האדריכל, מותקן מושלם בתוך קירות</t>
  </si>
  <si>
    <t>04.07.012.0660</t>
  </si>
  <si>
    <t>מחלקים מפליז לצינורות פלסטיים למים קרים וחמים מפוליאתילן מצולב או פוליבוטילן לרבות פקקים, מותקן מושלם בתוך ארגז פיברגלס מתאים המשולם בנפרד, קוטר 16 מ"מ תבריג "1, 2 יציאות</t>
  </si>
  <si>
    <t>04.07.012.0678</t>
  </si>
  <si>
    <t>ארגז מפיברגלס למחלקים (מרכזיה) במידות 40/30/16 ס"מ, מותקן מושלם בתוך קיר</t>
  </si>
  <si>
    <t>04.07.012.0910</t>
  </si>
  <si>
    <t>תוספת לצנור צינורות פוליאתילן מצולב למים קרים וחמים עם גרעין אלומיניום (S.P או M.G) קוטר 20 מ"מ עבור שרוול - בידוד טרמי</t>
  </si>
  <si>
    <t>04.07.012.0920</t>
  </si>
  <si>
    <t>התחברות למערכת מים קיימת 63 מ"מ</t>
  </si>
  <si>
    <t>04.07.012.0930</t>
  </si>
  <si>
    <t>הכנה לחיבור למתקן מים צוננים לרבות ברז כדורי "1/2</t>
  </si>
  <si>
    <t>04.07.012.0940</t>
  </si>
  <si>
    <t>הכנה לחיבור למכונת כביסה לרבות ברז כדורי "1/2</t>
  </si>
  <si>
    <t>04.07.021</t>
  </si>
  <si>
    <t>04.07.021.0050</t>
  </si>
  <si>
    <t>04.07.021.0100</t>
  </si>
  <si>
    <t>04.07.021.0110</t>
  </si>
  <si>
    <t>04.07.021.0350</t>
  </si>
  <si>
    <t>שסתומי דיאפרגמה עשויים ברזל יציקה עם חיבור בהברגה, קוטר "2 כולל רקורד</t>
  </si>
  <si>
    <t>04.07.021.0370</t>
  </si>
  <si>
    <t>שסתומי דיאפרגמה עשויים ברזל יציקה עם חיבור בהברגה, קוטר "3 כולל רקורד</t>
  </si>
  <si>
    <t>04.07.031</t>
  </si>
  <si>
    <t>04.07.031.0395</t>
  </si>
  <si>
    <t>צינורות פוליאתילן בצפיפות גבוהה (H.D.P.E) דוגמת "חוליות" או "גבריט" או "מובילית" או ש"ע, מותקנים גלויים או סמויים, קוטר 32 - 40 מ"מ, לרבות ספחים</t>
  </si>
  <si>
    <t>04.07.031.0400</t>
  </si>
  <si>
    <t>צינורות פוליאתילן בצפיפות גבוהה (H.D.P.E) דוגמת "חוליות" או "גבריט" או "מובילית" או ש"ע, מותקנים גלויים או סמויים, קוטר 50 מ"מ, לרבות ספחים</t>
  </si>
  <si>
    <t>04.07.031.0430</t>
  </si>
  <si>
    <t>צינורות פוליאתילן בצפיפות גבוהה (H.D.P.E) דוגמת "חוליות" או "גבריט" או "מובילית" או ש"ע, מותקנים סמויים, קוטר 110 מ"מ, לרבות מחברים, כולל ספחים</t>
  </si>
  <si>
    <t>04.07.031.1910</t>
  </si>
  <si>
    <t>התחברות של צינור שפכים/ניקוז חדש מפוליאתילן בצפיפות גבוהה (H.D.P.E) לשוחה קיימת לרבות , ספחים וכו'</t>
  </si>
  <si>
    <t>04.07.031.1920</t>
  </si>
  <si>
    <t>שרוול מעבר צנרת בממ"ד על פי אישור הגא"א</t>
  </si>
  <si>
    <t>04.07.031.1930</t>
  </si>
  <si>
    <t>מתקן "עומר" למערב קירות ממ"ד</t>
  </si>
  <si>
    <t>04.07.032</t>
  </si>
  <si>
    <t>04.07.032.0920</t>
  </si>
  <si>
    <t>עטיפת בטון מזוין ב-20 בעובי 20 ס"מ מסביב לצינורות מכל סוג שהוא, לרבות ברזל הזיון (במשקל 60 ק"ג/מ"ק) לצינורות קוטר 110 מ"מ</t>
  </si>
  <si>
    <t>04.07.033</t>
  </si>
  <si>
    <t>ספחים לצינורות ניקוז מפוליאתילן, פוליפרופילן, P.V.C ויצקת ברזל</t>
  </si>
  <si>
    <t>04.07.033.1000</t>
  </si>
  <si>
    <t>כובעי איוורור P.V.C קוטר "2</t>
  </si>
  <si>
    <t>04.07.033.1010</t>
  </si>
  <si>
    <t>כובעי איוורור P.V.C קוטר "4</t>
  </si>
  <si>
    <t>04.07.034</t>
  </si>
  <si>
    <t>04.07.034.0040</t>
  </si>
  <si>
    <t>מחסומי רצפה 200/110 מ"מ מפוליאתילן בצפיפות גבוהה (H.D.P.E) עם מכסה/רשת פליז</t>
  </si>
  <si>
    <t>04.07.034.0045</t>
  </si>
  <si>
    <t>מחסומי רצפה 110/50 מ"מ מפוליאתילן בצפיפות גבוהה (H.D.P.E) עם מכסה/רשת פליז</t>
  </si>
  <si>
    <t>04.07.034.0100</t>
  </si>
  <si>
    <t>סלי רשת מפלב"מ (נירוסטה) בעובי 1 מ"מ עם ידית הרמה מותקנים במחסום רצפה "4/"8 (המחסום נמדד בנפרד)</t>
  </si>
  <si>
    <t>04.07.034.0410</t>
  </si>
  <si>
    <t>מאסף רצפה - נפילה "2 מפוליפרופילן דוגמת "חוליות" או ש"ע עם מכסה פלסטיק</t>
  </si>
  <si>
    <t>04.07.034.0420</t>
  </si>
  <si>
    <t>04.07.034.0980</t>
  </si>
  <si>
    <t>תעלת ניקוז למקלחת באורך, בגובה, ברוחב , צינור יציאה קוטר 50 מ"מ וכיסוי מפלב"מ 304 (נירוסטה), לפי פרט של האדריכל</t>
  </si>
  <si>
    <t>04.07.041</t>
  </si>
  <si>
    <t>אסלות, מיכלי הדחה ומשתנות</t>
  </si>
  <si>
    <t>04.07.041.0088</t>
  </si>
  <si>
    <t>אסלה ומיכל הדחה מונובלוק תלויים מחרס לבן סוג א' - דגם "לוטוס" דוגמת "פלסאון" או ש"ע, לרבות מושב ומכסה כבד, מתקן ריתום לקיר נמדד בנפרד</t>
  </si>
  <si>
    <t>04.07.041.0170</t>
  </si>
  <si>
    <t>נגיש- אסלת נכים תלויה מחרס לבן סוג א' דגם "ברקת" או ש"ע באורך 70 ס"מ ובגובה 46 ס"מ עם מיכל הדחה סמוי (נמדד בנפרד), לרבות מושב ומכסה קשיח דגם "פרסה" אוש"ע וכל החיזוקים</t>
  </si>
  <si>
    <t>04.07.041.0192</t>
  </si>
  <si>
    <t>תוספת עבור רגל (ריתום) לקיבוע לקיר תוצרת "פלאסון" לאסלה תלויה ומונובלוק תלוי עם מיכל הדחה גלוי</t>
  </si>
  <si>
    <t>04.07.041.0520</t>
  </si>
  <si>
    <t>משתנה תלויה וסיפון קרמי נסתר מובנה מחרס לבן, סוג א' דגם "364 ברקת" או ש"ע, לרבות מתלה, סיפון סמוי ומפזר מים</t>
  </si>
  <si>
    <t>04.07.042</t>
  </si>
  <si>
    <t>כיורים</t>
  </si>
  <si>
    <t>04.07.042.0035</t>
  </si>
  <si>
    <t>נגיש- כיור רחצה תלוי מחרס לבן סוג א' דגם "אלפא 45" מעוגל או ש"ע, באורך 44.5 ס"מ, ברוחב 34.5 ס"מ ובגובה 17 ס"מ</t>
  </si>
  <si>
    <t>04.07.044</t>
  </si>
  <si>
    <t>04.07.044.0020</t>
  </si>
  <si>
    <t>מקלחות הכוללות שני ברזי קיר "1/2 + ברז מרכזי משולש עם ידיות, ברז דלי "1/2 עם ידית מקלחת יד עם צינור גמיש פלסטיק באורך 1.5 מ' על מסלול אנכי באורך 60 ס"מ מצופה כרום ניקל</t>
  </si>
  <si>
    <t>04.07.044.0061</t>
  </si>
  <si>
    <t>נגיש- מערכת קיר (אינטרפוץ) למקלחת 3 דרך סידרה "ענבר" מק"ט 69102 או ש"ע לרבות מערכת התקנה מוקדמת מתחת לטיח, כיסוי חיצוני למערכת קיר מק"ט 69112, זרוע מהקיר וראש מקלחת</t>
  </si>
  <si>
    <t>04.07.044.0500</t>
  </si>
  <si>
    <t>ברז מקלחת (אינטרפוץ) מנתי אלקטרוני עם מנגנון ערבוב תרמוסטטי דגם "PERFECT TIME SH 1042" דוגמת "שטרן" עם סוללה או שנאי V9, התקנה סמויה בקיר, לרבות קופסאומיגון להתקנה. המחיר לא כולל נקודת חשמל</t>
  </si>
  <si>
    <t>04.07.045</t>
  </si>
  <si>
    <t>ברזים, סוללות ומתקנים לשתיית מים (קולר)</t>
  </si>
  <si>
    <t>04.07.045.0010</t>
  </si>
  <si>
    <t>ברז שופך 100 מ"מ מהקיר קוטר "1/2 מק"ט 300207 או ש"ע עם ידית פעמונית, גימור כרום, מותקן מושלם</t>
  </si>
  <si>
    <t>04.07.045.0020</t>
  </si>
  <si>
    <t>ברז שופך 150 מ"מ מהקיר קוטר "1/2 מק"ט 300208 או ש"ע עם ידית פעמונית, גימור כרום, מותקן מושלם</t>
  </si>
  <si>
    <t>04.07.045.0102</t>
  </si>
  <si>
    <t>ברז מנתי (משך זמן זרימה קבוע), בעמידה משופעת למים קרים, פיה קצרה קבועה מק"ט 79980 או ש"ע, גימור כרום, מותקן מושלם לרבות ברז ניל וכל חומרי העזר</t>
  </si>
  <si>
    <t>04.07.045.0115</t>
  </si>
  <si>
    <t>נגיש- סוללה לכיור להתקנה מהקיר עם פיה תחתונה קצרה מסתובבת מסדרת "אופק" מק"ט 70032 או ש"ע, גימור כרום מותקן מושלם עם כל חומרי העזר</t>
  </si>
  <si>
    <t>04.07.045.0611</t>
  </si>
  <si>
    <t>מזרם אלקטרוני למשתנה, התקנה סמויה בקיר דגם "יורינל M8" מק"ט 30101 עם חיבור לשנאי או מארז של 4 סוללות V1.5 כ"א</t>
  </si>
  <si>
    <t>04.07.046</t>
  </si>
  <si>
    <t>משטחי שיש (אבן), משטחי "אבן קיסר" ומשטחים אקריליים</t>
  </si>
  <si>
    <t>04.07.046.1510</t>
  </si>
  <si>
    <t>שוקת מוצקה אקרילית דוגמת "אורטגה" דגם "שוקת 3" או ש"ע בעובי 15 מ"מ, ברוחב עד 65 ס"מ, מעוצבת עם שיפוע וניקוז אחורי נסתר, לרבות הגבהה אחורית עם רדיוס ובגובה 2 ס"מ או 10 ס"מ, סינר קידמי בגובה 20 ס"מ, לרבות פתחים לברזים וסבוניות, מדידה, הובלה והרכבה על קונזולות</t>
  </si>
  <si>
    <t>04.07.061</t>
  </si>
  <si>
    <t>04.07.061.0060</t>
  </si>
  <si>
    <t>צינורות P.V.C קשיח לביוב SN-8 דוגמת "חוליות" או ש"ע, מונחים בקרקע, לרבות עבודות חפירה ועטיפת חול, קוטר 160 מ"מ בעומק מעל 1.25 מ' ועד 1.75 מ'</t>
  </si>
  <si>
    <t>04.07.075</t>
  </si>
  <si>
    <t>דודי מים חמים חשמליים</t>
  </si>
  <si>
    <t>04.07.075.0020</t>
  </si>
  <si>
    <t>דודי מים חמים 80 ליטר עם ציפוי אמאייל פנימי ובידוד פוליאוריטן יצוק לרבות כל האביזרים,שסתום אל חוזר "3/4 ושסתום בטחון, חיבור לנקודת מים וחשמל קיימת ותקופת אחריות של 3 שנים</t>
  </si>
  <si>
    <t>04.08</t>
  </si>
  <si>
    <t>04.08.010</t>
  </si>
  <si>
    <t>04.08.010.0070</t>
  </si>
  <si>
    <t>חפירה ו/או חציבה של תעלות לכבלים ברוחב 40 ס"מ ועומק 100 ס"מ, לרבות ריפוד וכיסוי חול, סרטי סימון, מילוי חוזר והידוק סופי</t>
  </si>
  <si>
    <t>04.08.014</t>
  </si>
  <si>
    <t>04.08.014.0020</t>
  </si>
  <si>
    <t>תא בקרה תיקני של "בזק" מסי P במידות פנים 61/61 ס"מ וגובה חוץ 95 ס"מ, לרבות חפירה/חציבה, ללא מכסה</t>
  </si>
  <si>
    <t>04.08.014.0240</t>
  </si>
  <si>
    <t>מכסה תקני ומסגרת לתא בקרה "בזק" דגם P להתקנה בכביש, מסוג ,D-400 לרבות סמל "בזק" כולל נעילה</t>
  </si>
  <si>
    <t>04.08.017</t>
  </si>
  <si>
    <t>נקודות מאור</t>
  </si>
  <si>
    <t>04.08.017.0010</t>
  </si>
  <si>
    <t>נקודת מאור מושלמת במעגל חד פזי לרבות צינורות בהתקנה גלויה או חשיפה, כבלי נחושת N2XY/FR ו/או מוליכי נחושת עם בידוד P.V.C בחתך 1.5 ממ"ר מהלוח עד היציאהמהתקרה או הקיר ועד המפסקים, מפסק/י זרם יחיד או כפול או דו קוטבי או חילוף או צלב או לחצנים או מוגן מים או משוריין, דגם מיראז' כדוגמת "ארכה" או ש"ע ומוליך נוסף עבור נקודה לתאורת חרום, אם נדרש, לרבות וו תליה</t>
  </si>
  <si>
    <t>04.08.018</t>
  </si>
  <si>
    <t>נקודות בית תקע</t>
  </si>
  <si>
    <t>04.08.018.0010</t>
  </si>
  <si>
    <t>נקודת בית תקע מושלמת עשויה כבלי נחושת N2XY/FR ו/או מוליכי נחושת עם בידוד P.V.C בחתך 3X1.5 ממ"ר, מושחלים בצנרת בהתקנה סמויה או חשיפה, מהלוח עד בית התקעוכן בית תקע 16 אמפר, דגם מיראז' כדוגמת "ארכה" או ש"ע, מותקן תה"ט, לרבות מתאמים ותיבות הסתעפות, הכל מושלם</t>
  </si>
  <si>
    <t>04.08.018.0070</t>
  </si>
  <si>
    <t>תוספת לנקודת בית תקע עבור כבלים ו/או מוליכים 2.5 ממ"ר</t>
  </si>
  <si>
    <t>04.08.018.0080</t>
  </si>
  <si>
    <t>תוספת לנקודת בית תקע עבור ב"ת מוגן מים</t>
  </si>
  <si>
    <t>04.08.018.0110</t>
  </si>
  <si>
    <t>נקודת בית תקע תלת-פזית מושלמת עשויה כבלי נחושת N2XY/FR ו/או מוליכי נחושת עם בידוד P.V.C בחתך 5X1.5 ממ"ר, מושחלים בצנרת בהתקנה סמויה או חשיפה, מהלוח עדבית התקע וכן בית תקע 16 אמפר, מותקן תה"ט, לרבות מתאמים ותיבות הסתעפות, הכל מושלם</t>
  </si>
  <si>
    <t>04.08.019</t>
  </si>
  <si>
    <t>נקודות חשמל שונות</t>
  </si>
  <si>
    <t>04.08.019.0040</t>
  </si>
  <si>
    <t>נקודת דוד סולארי דירתית לרבות מ"ז דו קוטבי משוריין בקרבת הדוד על גג המבנה בקופסה אטומה ומוגנת מים, עם מנורת סימון ושלט, דגם מיראז' כדוגמת "ארכה" או ש"ע, מפסק ביטחון ליד הדוד (אם נדרש), כבלי נחושת N2XY/FR ו/או מוליכי נחושת עם בידוד P.V.C בחתך 1.5X3 ממ"ר (או3X2.5 ממ"ר כנדרש) מושחלים בצנרת בהתקנה סמויהאו חשיפה, מלוח החשמל עד הדוד, חיבור חשמלי לדוד המים, לרבות חלקה היחסי של הנקודה בלוח הדירתי, בהארקת הדירה ובהזנת הדירה, לרבות צינור הגנה מהיציאה מהקירעד הדוד, הכל מושלם קומפלט</t>
  </si>
  <si>
    <t>04.08.019.0110</t>
  </si>
  <si>
    <t>נקודה למזגן עם מגען, לרבות לחצני הפעלה/הפסקה, כבלי נחושת N2XY/FR ו/או במוליכים 3X2.5 ממ"ר בצנרת בקוטר 20 מ"מ, בהתקנה סמויה או חשיפה מלוח החשמל עד הנקודה וכן בית תקע למזגן, דגם מיראז' כדוגמת "ארכה" או ש"ע</t>
  </si>
  <si>
    <t>04.08.019.0120</t>
  </si>
  <si>
    <t>תוספת לנקודת מזגן עבור מוליכים בחתך 4 ממ"ר</t>
  </si>
  <si>
    <t>04.08.019.0160</t>
  </si>
  <si>
    <t>נקודה למזגן (תלת פזי) עם מגען לרבות לחצני הפעלה/הפסקה, בכבלי נחושת N2XY/FR ו/או במוליכים 5X1.5 ממ"ר, בהתקנה סמויה או חשיפה מלוח החשמל עד הנקודה וכן בית תקע למזגן, דגם בריטי</t>
  </si>
  <si>
    <t>04.08.019.0167</t>
  </si>
  <si>
    <t>תוספת לנקודת מזגן תלת פאזי עבור מוליכים בחתך 2.5 ממ"ר</t>
  </si>
  <si>
    <t>04.08.019.0410</t>
  </si>
  <si>
    <t>נקודה להתקנת מכשיר במעגל חד פאזי בכבלים ו/או במוליכים בחתך 2.5 ממ"ר לרבות צינור ומ"ז 16 אמפר בתיבה מוגנת מים</t>
  </si>
  <si>
    <t>04.08.019.0475</t>
  </si>
  <si>
    <t>נקודת טרמוסטט בכבלים ו/או מוליכים 1.5 ממ"ר בכמות כנדרש לרבות צינור וחיבור הטרמוסטט שיסופק ע"י אחריםV</t>
  </si>
  <si>
    <t>04.08.019.0490</t>
  </si>
  <si>
    <t>נקודת חיבור הזנה לרכזת גילוי אש, לרבות צנרת וכבל 2.5X3 ממ"ר, מפסק זרם דו קוטבי עם נורת סימון, דוגמת "גוויס" או ש"ע</t>
  </si>
  <si>
    <t>04.08.019.0505</t>
  </si>
  <si>
    <t>נקודה ללחצן הפסקת חרום פלסטי לרבות צנרת ומוליכים או כבלים 1.5X3 ממ"ר ואביזר עם זכוכית לשבירה</t>
  </si>
  <si>
    <t>04.08.019.0510</t>
  </si>
  <si>
    <t>נקודת טלפון מושלמת עשויה צינור בקוטר כנדרש בהתקנה סמויה או חשיפה, לרבות כבל טלפון 3 זוגות לפחות מושחל ומחובר קומפלט, הקו מהתה"ר ו/או התה"מ עד הנקודה וכן אביזר סיום לפי דרישות "בזק", דגם מיראז' כדוגמת "ארכה" או ש"ע, הכל מושלם לרבות מחברי קורונה ומגשרים</t>
  </si>
  <si>
    <t>04.08.019.0710</t>
  </si>
  <si>
    <t>נקודת הכנה למערכת מתח נמוך (אינטרקום, גלאי עשן, מחשב, רמקולים וכדו') עשויה צנרת בקוטר כנדרש עם חוט משיכה, קופסאות הסתעפות ותיבות מעבר בהתקנה סמויה אוחשיפה, לרבות הקוים מתיבת ההסתעפות המרכזית עד נק' ההכנה לרבות מכסה פלסטי מחוזק בברגים לתיבת היציאה</t>
  </si>
  <si>
    <t>04.08.021</t>
  </si>
  <si>
    <t>04.08.021.0310</t>
  </si>
  <si>
    <t>צינורות פלסטיים כבדים "כ" (מרירון) קוטר 20 מ"מ, גלוי לרבות חבל משיכה (אם נדרש), קופסאות וחומרי עזר</t>
  </si>
  <si>
    <t>04.08.021.0350</t>
  </si>
  <si>
    <t>צינורות פלסטיים כבדים "כ" (מרירון) קוטר 50 מ"מ, גלוי לרבות חבל משיכה (אם נדרש), קופסאות וחומרי עזר</t>
  </si>
  <si>
    <t>04.08.021.0400</t>
  </si>
  <si>
    <t>צינורות פלסטיים קוטר 50 מ"מ עם חבל משיכה מפוליפרופילן שזור בקוטר 8 מ"מ,עבור קווי טלפון בהתאם לדרישות חברת "בזק", יק"ע 13.5, מונחים בחפירה מוכנה לרבותכל חומרי החיבור</t>
  </si>
  <si>
    <t>04.08.021.0500</t>
  </si>
  <si>
    <t>04.08.021.0510</t>
  </si>
  <si>
    <t>04.08.021.0520</t>
  </si>
  <si>
    <t>04.08.023</t>
  </si>
  <si>
    <t>תעלות כבלים</t>
  </si>
  <si>
    <t>04.08.023.0170</t>
  </si>
  <si>
    <t>תעלות ברוחב 100 מ"מ ובעומק 55 מ"מ מרשת מפלב"מ (נירוסטה), לרבות חיזוקים מנירוסטה, מתלים, קשתות, זוויות, מחברים, ומהדקי הארקה</t>
  </si>
  <si>
    <t>04.08.023.0172</t>
  </si>
  <si>
    <t>תעלות ברוחב 200 מ"מ ובעומק 55 מ"מ מרשת מפלב"מ (נירוסטה), לרבות חיזוקים מנירוסטה, מתלים, קשתות, זוויות, מחברים, ומהדקי הארקה</t>
  </si>
  <si>
    <t>04.08.024.0174</t>
  </si>
  <si>
    <t>תעלות ברוחב 300 מ"מ ובעומק 55 מ"מ מרשת מפלב"מ (נירוסטה), לרבות חיזוקים מנירוסטה, מתלים, קשתות, זוויות, מחברים, ומהדקי הארקה</t>
  </si>
  <si>
    <t>04.08.024.0250</t>
  </si>
  <si>
    <t>תעלות ברוחב 60 מ"מ ובעומק 70 מ"מ מפלסטיק, קבועות על מבנה או תלויות מהתקרה, לרבות מכסה וחיזוקי ברזל, דוגמת "פלגל" או ש"ע</t>
  </si>
  <si>
    <t>04.08.024.0270</t>
  </si>
  <si>
    <t>תעלות ברוחב 120 מ"מ ובעומק 60 מ"מ מפלסטיק, קבועות על מבנה או תלויות מהתקרה, לרבות מכסה וחיזוקי ברזל, דוגמת "פלגל" או ש"ע</t>
  </si>
  <si>
    <t>04.08.024.0280</t>
  </si>
  <si>
    <t>תעלות ברוחב 200 מ"מ ובעומק 100 מ"מ מפלסטיק, קבועות על מבנה או תלויות מהתקרה, לרבות מכסה וחיזוקי ברזל, דוגמת "פלגל" או ש"ע</t>
  </si>
  <si>
    <t>04.08.024.0615</t>
  </si>
  <si>
    <t>תעלות כבלים מחורצות מפח מגולוון ברוחב 300 מ"מ, בעומק 60 מ"מ ובעובי 0.8 מ"מ, קבועים על מבנה או תלוים מהתקרה, לרבות חיזוק` ברזל, קשתות, תמיכות, מתלים, מחברים ומהדק` הארקה.</t>
  </si>
  <si>
    <t>04.08.026</t>
  </si>
  <si>
    <t>04.08.026.0150</t>
  </si>
  <si>
    <t>04.08.026.0300</t>
  </si>
  <si>
    <t>שלט סנדביץ' חרוט עם כיתוב בצבע כנדרש במידות 20X70 מ'מ</t>
  </si>
  <si>
    <t>04.08.026.0310</t>
  </si>
  <si>
    <t>שלט סנדביץ' חרוט עם כיתוב בצבע כנדרש במידות 40X80 מ'מ</t>
  </si>
  <si>
    <t>04.08.031</t>
  </si>
  <si>
    <t>כבלי נחושת XLPE) N2XY)</t>
  </si>
  <si>
    <t>04.08.031.0010</t>
  </si>
  <si>
    <t>04.08.031.0031</t>
  </si>
  <si>
    <t>04.08.031.0090</t>
  </si>
  <si>
    <t>04.08.031.0110</t>
  </si>
  <si>
    <t>כבלי נחושת מסוג XLPE) N2XY/FR-1) בחתך 5X2.5 ממ"ר קבועים למבנה, מונחים על סולמות או בתעלות או מושחלים בצינורות לרבות חיבור בשני הקצוות, כדוגמת "ארכה" או ש"ע</t>
  </si>
  <si>
    <t>04.08.031.0130</t>
  </si>
  <si>
    <t>04.08.031.0140</t>
  </si>
  <si>
    <t>כבלי נחושת מסוג XLPE) N2XY/FR-1) בחתך 5X4 ממ"ר קבועים למבנה, מונחים על סולמות או בתעלות או מושחלים בצינורות לרבות חיבור בשני הקצוות, כדוגמת "ארכה" אוש"ע</t>
  </si>
  <si>
    <t>04.08.031.0235</t>
  </si>
  <si>
    <t>04.08.035</t>
  </si>
  <si>
    <t>04.08.035.0030</t>
  </si>
  <si>
    <t>04.08.040</t>
  </si>
  <si>
    <t>04.08.040.0010</t>
  </si>
  <si>
    <t>אלקטרודות הארקה ממוטות פלדה מצופים נחושת בקוטר 19 מ"מ ובאורך של 1.5 מ' תקועים אנכית בקרקע, לרבות אביזרים מקוריים</t>
  </si>
  <si>
    <t>04.08.040.0020</t>
  </si>
  <si>
    <t>שוחת ביקורת מצינור בטון קוטר 50 ס"מ, עם מכסה להתקנה במדרכה</t>
  </si>
  <si>
    <t>04.08.040.0036</t>
  </si>
  <si>
    <t>פס להשוואת פוטנציאלים עשויים מנוחושת במידות 4X40X600</t>
  </si>
  <si>
    <t>04.08.040.0040</t>
  </si>
  <si>
    <t>04.08.040.0050</t>
  </si>
  <si>
    <t>נקודת הארקה במוליך נחושת 16 ממ"ר מפס השוואת הפוטנציאלים לאלמנט מתכתי, או לצנרת מים, לרבות צנרת מגן ושלה תקנית</t>
  </si>
  <si>
    <t>04.08.040.0060</t>
  </si>
  <si>
    <t>נקודת הארקה במוליך נחושת 25 ממ"ר מפס השוואת הפוטנציאלים לאלמנט מתכתי, או לצנרת מים, לרבות צנרת מגן ושלה תקנית</t>
  </si>
  <si>
    <t>04.08.040.0200</t>
  </si>
  <si>
    <t>נקודת הארקה במוליך 10 ממ"ר לאלמנט מתכתי או לצנרת מים (עבור המוליך משולם בנפרד), לרבות בורג מחובר או מרותך לציוד, דיסקיות, נעל כבל, שילוט וכל יתר הנדרשלחיבור הנקודה</t>
  </si>
  <si>
    <t>04.08.043</t>
  </si>
  <si>
    <t>04.08.043.0015</t>
  </si>
  <si>
    <t>בדיקת מתקן חשמל מסחרי בגודל עד 63X3 אמפר ע"י בודק מוסמך לרבות תשלום עבור הבדיקה, הגשת תוכניות וסיוע לבודק בעריכת המדידות</t>
  </si>
  <si>
    <t>04.08.044</t>
  </si>
  <si>
    <t>איטום מעברים נגד אש</t>
  </si>
  <si>
    <t>04.08.044.0024</t>
  </si>
  <si>
    <t>איטום אש לפתח בקיר או רצפת אש למשך שעתיים, בשטח מעל 0.2 מ"ר של מעבר עד 3 תעלות כבלי חשמל או תקשורת. האיטום ייעשה ע"י השמת צמר סלעים או לוח חסין אש ועליו מריחת מסטיק מסוג "JBK ACRYLIC" או "איטומסט FR" או "LC" או "LCI" או ש"ע. המדידה לפי שטח הפתח ברוטו (כל תעלה נוספת מעל 3 תעלות וציפוי כבלים ימדדו בנפרד)</t>
  </si>
  <si>
    <t>04.08.045</t>
  </si>
  <si>
    <t>04.08.045.0042</t>
  </si>
  <si>
    <t>ממסר פיקוד נשלף - 14 פינים לרבות לד חיווי ולחצן אילוץ</t>
  </si>
  <si>
    <t>04.08.045.0050</t>
  </si>
  <si>
    <t>ממסר צעד חד קוטבי 16A, דוגמת גוויס או ש"ע</t>
  </si>
  <si>
    <t>04.08.045.0330</t>
  </si>
  <si>
    <t>ממסר פחת 4X40 אמפר רגישות 300 מיליאמפר דגם A, מתוצרת "HAGAR" כדוגמת חב' "מולכו" או גוויס כדוגמת "ארכה" או ש"ע</t>
  </si>
  <si>
    <t>04.08.045.0410</t>
  </si>
  <si>
    <t>ממסרי השהיה אלקטרוניים עם ויסות זמן עם מגע מתחלף</t>
  </si>
  <si>
    <t>04.08.045.0518</t>
  </si>
  <si>
    <t>מפסק שעון דיגטלי יומי/שבועי</t>
  </si>
  <si>
    <t>04.08.045.0601</t>
  </si>
  <si>
    <t>מגענים תלת קוטביים לזרם עד 25 אמפר 11kW - AC3</t>
  </si>
  <si>
    <t>04.08.045.0900</t>
  </si>
  <si>
    <t>מגע עזר עליון למגען עד 45kW</t>
  </si>
  <si>
    <t>04.08.061</t>
  </si>
  <si>
    <t>מבנה ללוחות חשמל ותיבות C.I</t>
  </si>
  <si>
    <t>04.08.061.0136</t>
  </si>
  <si>
    <t>מבנים ללוחות מורכבים מתאי פח מודולריים וצבועים, לרבות דלת, פלטת הרכבה, פנלים, פסי צבירה, מהדקים, חווט, שילוט, מבודדים, בסיס הגבהה וכל הנדרש להשלמת הלוח קומפלט עד 3X800A</t>
  </si>
  <si>
    <t>04.08.061.0200</t>
  </si>
  <si>
    <t>תוספת למבנה לוחות חשמל בסעיפים 08.061.0010-0145 עבור מבנה IP54 או .IP55 התוספת הינה % 35 למחירי מבני לוחות החשמל</t>
  </si>
  <si>
    <t>04.08.061.0460</t>
  </si>
  <si>
    <t>תיבות פלסטיות משוריינות מפוליקרבונט (I.C) במידות 250/350 מ"מ בעומק 200 מ"מ (לא כולל פסי צבירה, חווט, מהדקים וחומרי עזר)</t>
  </si>
  <si>
    <t>04.08.061.0910</t>
  </si>
  <si>
    <t>התקנה מכנית וחיבור חשמלי של לוח חשמל לרבות שילוט וסימון המוליכים והכבלים. עומק הלוח עד 50 ס"מעד 100 ס"מ (הובלה, אם נדרש, תמדד בנפרד)</t>
  </si>
  <si>
    <t>04.08.062</t>
  </si>
  <si>
    <t>מא"זים אופיין C ו- K</t>
  </si>
  <si>
    <t>04.08.062.0060</t>
  </si>
  <si>
    <t>מא"ז אופיין C לזרם 10-32 אמפר חד קוטבי, כושר ניתוק 10 קילואמפר</t>
  </si>
  <si>
    <t>04.08.062.0119</t>
  </si>
  <si>
    <t>מא"ז אופיין Cלזרם נומינלי 10-32אמפר תלת קוטבי, כושר ניתוק 10 קילואמפר</t>
  </si>
  <si>
    <t>04.08.062.0260</t>
  </si>
  <si>
    <t>מא"ז אופיין C לזרם 40 אמפר תלת קוטבי, כושר ניתוק 6 קילואמפר</t>
  </si>
  <si>
    <t>04.08.063</t>
  </si>
  <si>
    <t>04.08.063.0231</t>
  </si>
  <si>
    <t>מאמ"תים עד 4X63 אמפר כושר ניתוק 25 קילואמפר בהגנה תרמית ומגנטית ניתנת לכיוון (לרבות ידית רגילה)</t>
  </si>
  <si>
    <t>04.08.063.0600</t>
  </si>
  <si>
    <t>04.08.063.0700</t>
  </si>
  <si>
    <t>04.08.066</t>
  </si>
  <si>
    <t>ממסרים ומגענים</t>
  </si>
  <si>
    <t>04.08.066.0380</t>
  </si>
  <si>
    <t>פחת משולב אינטגרלי למאמ"תים לזרם עד 250 אמפר</t>
  </si>
  <si>
    <t>04.08.066.0605</t>
  </si>
  <si>
    <t>מגענים תלת קוטביים לזרם עד 32 אמפר 15KW - AC3</t>
  </si>
  <si>
    <t>04.08.066.0910</t>
  </si>
  <si>
    <t>בלוק מגעי עזר עליון למגען עד 45KW</t>
  </si>
  <si>
    <t>04.08.067</t>
  </si>
  <si>
    <t>מתנעים</t>
  </si>
  <si>
    <t>04.08.067.0020</t>
  </si>
  <si>
    <t>מנתק מבטיחים בעומס 3X160 אמפר (גודל 00)</t>
  </si>
  <si>
    <t>04.08.067.0050</t>
  </si>
  <si>
    <t>04.08.069</t>
  </si>
  <si>
    <t>04.08.069.0371</t>
  </si>
  <si>
    <t>רב מודד דיגיטלי ללוח חשמל למדידת: מתחים, זרמים, תדר, הספק, מקדם הספק, שיא ביקוש ואנרגיה דוגמת "סטק" דגם PLUS- PM130E (לא כולל משני זרם)</t>
  </si>
  <si>
    <t>04.08.069.0379</t>
  </si>
  <si>
    <t>ממסר התראה למערכת גילוי אש עם 2 יציאות דוגמת מצג בקרה B2 556 - ISO</t>
  </si>
  <si>
    <t>04.08.069.0440</t>
  </si>
  <si>
    <t>04.08.069.0460</t>
  </si>
  <si>
    <t>לחצן הפעלה/הפסקה</t>
  </si>
  <si>
    <t>04.08.069.0630</t>
  </si>
  <si>
    <t>משנה זרם עד 250/5 אמפר</t>
  </si>
  <si>
    <t>04.08.069.0710</t>
  </si>
  <si>
    <t>מנורת סימון עם מכסה צבעוני ונורת לד</t>
  </si>
  <si>
    <t>04.08.069.0730</t>
  </si>
  <si>
    <t>04.08.073</t>
  </si>
  <si>
    <t>אביזרי חשמל שונים</t>
  </si>
  <si>
    <t>04.08.073.0710</t>
  </si>
  <si>
    <t>קופסת שירות מפוליקרבונט דוגמת ניסקו NPL או ע.ד.א פלסט או ניסקו עם מכסה שקוף לרבות מא"ז 3X25A, ממסר פחת 4X25A, בית תקע תלת פאזי 16A דגם CEE, שני בתי תקע חד פאזיים 16A דגם ישראלי, מותקן ומחובר קומפלט (לא כולל קו הזנה).</t>
  </si>
  <si>
    <t>04.08.083</t>
  </si>
  <si>
    <t>גופי תאורת חירום</t>
  </si>
  <si>
    <t>04.08.083.2000</t>
  </si>
  <si>
    <t>גוף תאורת חירום לד בעל תפוקה של 140LM, לזמן פעולה של 180 דקות, להתקנה שקועה או על תקרה, כולל תקשורת DALI, כדוגמת אנלטק בע"מ דגם XYLUX LD5/D1 או ש"ע, מותקן מושלם</t>
  </si>
  <si>
    <t>04.08.083.2040</t>
  </si>
  <si>
    <t>שלט יציאה תלוי לד מואר, דו תכליתי, כבה מאליו, בעל תפוקה של 140LM, לזמן פעולה של 180 דקות, להתקנה גלויה או שקועה בתקרה או להתקנה על קיר, חד צדדי או דוצדדי, גובה אותיות 15 ס"מ, לרבות תקשורת DALI, כדוגמת אנלטק בע"מ דגם XY-VEX/D או ש"ע, מותקן מושלם</t>
  </si>
  <si>
    <t>04.08.085</t>
  </si>
  <si>
    <t>04.08.085.7160</t>
  </si>
  <si>
    <t>התקנה וחיבור גוף תאורת פנים לד בהספק עד 70 ווט על בטון, לרבות עד 4 חיזוקים לתקרה, גוף התאורה יסופק ע"י המזמין</t>
  </si>
  <si>
    <t>04.09</t>
  </si>
  <si>
    <t>עבודות טיח</t>
  </si>
  <si>
    <t>04.09.011.0010</t>
  </si>
  <si>
    <t>טיח פנים שתי שכבות סרגל בשני כיוונים על שטחים מישוריים, לרבות עיבוד מקצועות (פינות) וזוויתנים</t>
  </si>
  <si>
    <t>04.09.013.0030</t>
  </si>
  <si>
    <t>"טיח רב תכליתי PL130" או "770" או ש"ע מאושר לממ"ד בעובי 10 מ"מ, עם רשת סיבי זכוכית ושליכט באגר או ש"ע בעובי עד 5 מ"מ</t>
  </si>
  <si>
    <t>04.09.021.0010</t>
  </si>
  <si>
    <t>טיח חוץ על שטחים מישוריים לרבות: הרבצה תחתונה, שכבת טיח מיישרת ושכבת שליכטה שחורה. (כניסות למבנה כניסה)</t>
  </si>
  <si>
    <t>04.09.021.0012</t>
  </si>
  <si>
    <t>טיח חוץ על שטחים מישוריים לרבות: הרבצה תחתונה, שכבת טיח מיישרת ושכבת שליכטה שחורה. (על חזיתות מבנה כניסה - צמודים למבנה קיים)</t>
  </si>
  <si>
    <t>04.09.021.0014</t>
  </si>
  <si>
    <t>טיח חוץ על שטחים מישוריים לרבות: הרבצה תחתונה, שכבת טיח מיישרת ושכבת שליכטה שחורה. (בחלק פנימי של מעקות בגג)</t>
  </si>
  <si>
    <t>04.09.021.0200</t>
  </si>
  <si>
    <t>החלקת קירות חיצוניים ע"י טיח צמנטי מסוג "710" או ש"ע בעובי 1.5 ס"מ, לרבות הרבצה צמנטית "720" בעובי 5 מ"מ. (גגון מסביב למבנה)</t>
  </si>
  <si>
    <t>04.09.040.0011</t>
  </si>
  <si>
    <t>חיזוק מקצועות לטיח חוץ בזוויתני רשת או זוויתני פלדה מגולוונת תוצרת "פרוטקטור"</t>
  </si>
  <si>
    <t>04.10.031.0500</t>
  </si>
  <si>
    <t>ריצוף באריחי גרניט פורצלן נגד החלקה דרג R11 ,R10, במידות 45/45 ס"מ או 60/60 ס"מ בעובי 10 מ"מ, מחיר יסוד 150 ש"ח/מ"ר</t>
  </si>
  <si>
    <t>04.10.031.0510</t>
  </si>
  <si>
    <t>שיפולים לריצוף הנ"ל, בגובה 7,10 ס"מ</t>
  </si>
  <si>
    <t>04.10.031.0520</t>
  </si>
  <si>
    <t>ריצוף באריחי גרניט פורצלן נגד החלקה דרג R11 ,R10, במידות 20/20 ס"מ בעובי 8 מ"מ, מחיר יסוד 150 ש"ח/מ"ר</t>
  </si>
  <si>
    <t>04.10.050.0031</t>
  </si>
  <si>
    <t>חיפוי קירות פנים באריחי גרניט פורצלן/קרמיקה במידות 60/15 ס"מ, מחיר יסוד 100 ש"ח/מ"ר</t>
  </si>
  <si>
    <t>04.10.080.0150</t>
  </si>
  <si>
    <t>נדבכי ראש (קופינג) מלוחות שיש (אבן) "חברון" בעובי 3 ס"מ ורוחב עד 40 ס"מ, מחיר יסוד 80 ש"ח/מ"א</t>
  </si>
  <si>
    <t>04.10.099.0328</t>
  </si>
  <si>
    <t>פרופיל סף הפרדה מאלומיניום בחתך 40/4 מ"מ במפגש בין סוגי ריצוף שונים</t>
  </si>
  <si>
    <t>04.10.099.3520</t>
  </si>
  <si>
    <t>פינות גמר מאלומיניום לקרמיקה בעובי 10 מ"מ</t>
  </si>
  <si>
    <t>04.10.099.3521</t>
  </si>
  <si>
    <t>חיפוי בחזיתות המבנה במערכת לוחות עץ במבוק ממוחזר גריזו 3/10 ס"מ, תוצרת שמיים ירוקים, בגוונים ודוגמאות וטקסטורות לפי בחירת האדריכל, לרבות קונסטרוקצית נשיאה מפרופילי פלדה מגולוונים וצבועים, אביזרי חיבור ועיגון, ברגים, עוגנים, הכנות למעבר מערכות וכבילה, מיתדים, חלוקות אופקיות ואנכיות, הגשת SD וחישוב הנדסי לאישור המפקח וכל החיבורים, החיזוקים, פלשונגים ככל שידרש, חשפי פתחים, שטחים קטנים וצרים, חיפוי עמודים וקורות, בליטות, שטחים קטנים וצרים, שטחים קשתיים, עיבודי פינות, שטחים אופקיים ואנכיים, פרופילי סיום, פרופילי פינה, פרופילי חלוקה, פרופילים היקפיים, צוקל מפרופיל פלדה, פרופילי סגירה, כל פרופיל אחרשיידרש - כל הפרופילים מגולבנים וצבועים בתנור-וכל הנדרש לקבלת מראה אחיד, ישר ללא עיוות ועקמומיות, פתיחת ועיבוד פתחים מכל סוג ולכל מטרה, חיזוקים בהיקף הפתחים, איטום הפתחים, טיפול אימפרגנציה, צביעה וכו'.</t>
  </si>
  <si>
    <t>04.11</t>
  </si>
  <si>
    <t>עבודות צביעה</t>
  </si>
  <si>
    <t>04.11.011</t>
  </si>
  <si>
    <t>צבע וסיוד פנים, על טיח, בטון, בלוקים וגבס</t>
  </si>
  <si>
    <t>04.11.011.0200</t>
  </si>
  <si>
    <t>צבע "סופרקריל" או ש"ע על טיח פנים או גבס במריחה או בהתזה, לרבות שכבת יסוד "טמבורפיל" או ש"ע ושתי שכבות "סופרקריל" או ש"ע</t>
  </si>
  <si>
    <t>04.11.012</t>
  </si>
  <si>
    <t>צבע חוץ על טיח, בטון וגבס</t>
  </si>
  <si>
    <t>04.11.012.0010</t>
  </si>
  <si>
    <t>צבע "סופרקריל מ.ד" או ש"ע על טיח חוץ חלק במריחה או בהתזה (כושר כיסוי 11-12 מ"ר/ליטר), לרבות שכבת יסוד "יסוד קושר" ושתי שכבות "סופרקריל מ.ד" או ש"ע. (על גגוני בטון ובחלק פנימי של מעקות בגג - מבנה כניסה)</t>
  </si>
  <si>
    <t>04.11.012.0222</t>
  </si>
  <si>
    <t>שליכט צבעוני מנרלי כורכרי, "דקוליין אינקה N-20" או ש"ע, מרקם-גס פצוע או מוחלק, כמות של 5-4 ק"ג/מ"ר במריחה חד שכבתית על טיח שחור, לרבות מריחת סילר בשטחי חוץ. (כניסות למבנה כניסה)</t>
  </si>
  <si>
    <t>04.11.012.0224</t>
  </si>
  <si>
    <t>שליכט צבעוני מנרלי כורכרי, "דקוליין אינקה N-20" או ש"ע, מרקם-גס פצוע או מוחלק, כמות של 5-4 ק"ג/מ"ר במריחה חד שכבתית על טיח שחור, לרבות מריחת סילר בשטחי חוץ. (על חזיתות מבנה כניסה - צמודים למבנה קיים)</t>
  </si>
  <si>
    <t>04.12</t>
  </si>
  <si>
    <t>עבודות אלומיניום</t>
  </si>
  <si>
    <t>04.12.004</t>
  </si>
  <si>
    <t>04.12.004.0010</t>
  </si>
  <si>
    <t>גליף מסביב לפתחים בחזיתות, מאלומיניום בגמר אנודייז מותאם לסביבה ימית, במידות שונות, בעובי 2 מ"מ, לרבות כל החיזוקים, החיבורים וכל חומרי העזר למיניהם.</t>
  </si>
  <si>
    <t>04.12.004.0020</t>
  </si>
  <si>
    <t>גליף כנ"ל אבל מסביב לחלון עגול בקוטר 60 ס"מ.</t>
  </si>
  <si>
    <t>04.12.004.0030</t>
  </si>
  <si>
    <t>תוספת מחיר לחלון א-04-סעיף 01.12.12.0120-עבור כיפוף החלון בקשת.</t>
  </si>
  <si>
    <t>04.12.011</t>
  </si>
  <si>
    <t>חלון אלומיניום נגרר אגף על אגף (הזזה) של 2 אגפים ב-2 מסלולים</t>
  </si>
  <si>
    <t>04.12.011.0200</t>
  </si>
  <si>
    <t>חלון נגרר אגף על אגף של 2 אגפים ב-2 מסלולים מאולגן/צבוע כדוגמת קליל קלאסי 7000 או ש"ע, בשטח מעל 0.6 מ"ר ועד 1.0 מ"ר. (ראה פריט אל-03 ברשימת האלומיניום(</t>
  </si>
  <si>
    <t>04.12.012</t>
  </si>
  <si>
    <t>חלון אלומיניום נגרר אגף על אגף (הזזה) של 3 אגפים ושל 4 אגפים</t>
  </si>
  <si>
    <t>04.12.012.0120</t>
  </si>
  <si>
    <t>חלון נגרר אגף על אגף של 3 אגפים ב-3 מסלולים מאולגן/צבוע כדוגמת קליל קלאסי 9000 או ש"ע, בשטח מעל 3.0 מ"ר ועד 5.0 מ"ר. (ראה פריט אל-04 ברשימת האלומיניום(</t>
  </si>
  <si>
    <t>04.12.014</t>
  </si>
  <si>
    <t>חלון אלומיניום ציר צד וחלון דו-צירי סב-נטוי (DREH-KIPP)</t>
  </si>
  <si>
    <t>04.12.014.0650</t>
  </si>
  <si>
    <t>חלון דו-צירי סב נטוי (דריי קיפ), מאולגן/צבוע כדוגמת קליל קלאסי 4500 או ש"ע, בשטח מעל 0.6 מ"ר ועד 1.0 מ"ר. (ראה פריט אל-02 ברשימת האלומיניום)</t>
  </si>
  <si>
    <t>04.12.016</t>
  </si>
  <si>
    <t>חלון אלומיניום קיפ וחלון קבוע</t>
  </si>
  <si>
    <t>04.12.016.0340</t>
  </si>
  <si>
    <t>חלון קיפ מאולגן/צבוע כדוגמת קליל 4400 או 4500 או ש"ע, בשטח מעל 0.5 מ"ר ועד 1 מ"ר. (ראה פריט אל-01 ברשימת האלומיניום)</t>
  </si>
  <si>
    <t>04.12.066</t>
  </si>
  <si>
    <t>תריסים (רפפות) וחלונות גג לשחרור עשן</t>
  </si>
  <si>
    <t>04.12.066.0010</t>
  </si>
  <si>
    <t>תריס (רפפה) קבוע לשחרור עשן ואיוורור דגם "GM" או ש"ע, עשוי משלבי אלומיניום בעובי 2.0 מ"מ, לרבות מסגרת וצבע לבן בתנור. המחיר הינו לתריס בשטח עד 1.0 מ"ר. (ראה פריט אל-06 ברשימת האלומיניום)</t>
  </si>
  <si>
    <t>04.12.068</t>
  </si>
  <si>
    <t>זכוכית לזיגוג דלתות וחלונות, ציפויי חלונות וקירות וזכוכית לסגירת מרפסות</t>
  </si>
  <si>
    <t>04.12.068.0151</t>
  </si>
  <si>
    <t>תוספת עבור זכוכית ביטחון 6+6 מ"מ (טריפלקס) עם P.V.B 1.52 במקום זכוכית 5 מ"מ שקופה</t>
  </si>
  <si>
    <t>04.15</t>
  </si>
  <si>
    <t>מתקני מיזוג אוויר</t>
  </si>
  <si>
    <t>04.15.004</t>
  </si>
  <si>
    <t>04.15.004.0010</t>
  </si>
  <si>
    <t>מכלול אספקה והתקנה של מערכת מושלמת לאוורור וסינון אב"כ כדוגמת "בית אל" דגם תיבת נח Hidden-30 מותאמת ל- 30 איש. המערכת כוללת בין היתר" יחידת סינון, שסתומי הדף נדרשים מטיפוס A-803 , מסנני פחם וכל הנדרש לפעולה מושלמת. מערכת מאושרת בהתאם לתקן ישראלי 4570.</t>
  </si>
  <si>
    <t>04.15.004.0020</t>
  </si>
  <si>
    <t>אספקה, הובלה, הנפה, התקנה וחיבור צנרת גז ומערכת ניקוז של יחידת מיזו"א עילית (עבור ממ"מ) המותאמת לעבודה בתנאי סביבה ובטמפ' 48 מ' צלזיוס לפחות כתוצרת "תדיראן" דגם SOLO 14 או ש"ע לרבות המעבה, בתפוקה נומינלית של 11,870 btu/h לרבות ציפוי "בליגודל" והתאמת סוללת מעבה לסביבה ימית ותנאי חוץ קיצוניים, בולמי זעזועים, צנרת גז וכל הנדרש לפעולה מושלמת.</t>
  </si>
  <si>
    <t>04.15.004.0030</t>
  </si>
  <si>
    <t>יחידת מיזו"א עילית (עבור ממ"מ) כנ"ל, אך דגם SOLO 10 , בתפוקת נומינלית של 9,110 btu/h .</t>
  </si>
  <si>
    <t>04.15.004.0040</t>
  </si>
  <si>
    <t>אספקת והתקנת מפוח צירי IN-LINE לאוורור שירותי גברים / נשים , תוצרת S&amp;amp;P דגם SILENT-TD-1000 או ש"ע לספיקת אוויר של 600cfm והספק של 130w מופעל יחד עם התאורה + טיימר השהייה, כולל חיבורים גמישים, וכל הנדרש להפעלתו המושלמת.</t>
  </si>
  <si>
    <t>04.15.004.0050</t>
  </si>
  <si>
    <t>יחידת מיזו"א עילית (עבור ממ"מ) כנ"ל אך דגם SILENT-TD-500 או ש"ע לספיקת אוויר של 250cfm והספק של 59w</t>
  </si>
  <si>
    <t>04.15.004.0060</t>
  </si>
  <si>
    <t>אספקה והתקנה של מפוח או ונטה תקרתית לאוורור שירותי נכים + חדרי רחצה , תוצרת VORTICE דגם 150/6" AR-LL-S , או ש"ע לספיקת אוויר של 150cfm והספק של 35w מופעל יחד עם התאורה + טיימר השהייה, כולל חיבורים גמישים, וכל הנדרש להפעלתו המושלמת.</t>
  </si>
  <si>
    <t>04.15.004.0070</t>
  </si>
  <si>
    <t>מכלול עבודות השלמה למסירת ממ"מ מושלם בהתאם להגדרות פיקוד העורף, העבודות כוללות בין היתר: בדיקת איטום ואספקה והתקנת חומרי אטימה BST/MST</t>
  </si>
  <si>
    <t>04.15.004.0080</t>
  </si>
  <si>
    <t>אספקה והתקנת תעלות מפח מגולוון ללחץ נמוך בעובי פח 0.9 מ״מ</t>
  </si>
  <si>
    <t>04.15.004.0090</t>
  </si>
  <si>
    <t>אספקה והתקנת תעלה גמישה מאלומיניום כדוגמת איזודק 25 של "מטלפרס" או ש"ע בקוטר "8 ללא בידוד, עומדת בת"׳ 755 להתלקחות, צפיפות עשן וטפטוף</t>
  </si>
  <si>
    <t>04.15.004.0100</t>
  </si>
  <si>
    <t>תעלה כנ"ל אך בקוטר "6</t>
  </si>
  <si>
    <t>04.15.004.0110</t>
  </si>
  <si>
    <t>אטימת תעלות שירותים ע"י מרק סיליקון</t>
  </si>
  <si>
    <t>04.15.004.0120</t>
  </si>
  <si>
    <t>אספקה והתקנת גריל יניקה עגול בקוטר "8 עם ליבה מתברגת כדוגמת "מפזרי יעד" או ש"ע</t>
  </si>
  <si>
    <t>04.15.004.0130</t>
  </si>
  <si>
    <t>גריל כנ"ל אך בקוטר "6</t>
  </si>
  <si>
    <t>04.15.004.0140</t>
  </si>
  <si>
    <t>אספקה והתקנת שבכת יניקה משירותי גברים בשטח עד 0.1 מ"ר כולל ווסת כמות אוויר כדוגמת "מפזרי יעד" או ש"ע</t>
  </si>
  <si>
    <t>04.15.004.0150</t>
  </si>
  <si>
    <t>אספקה והתקנת של תעלות מפח מגולוון לכיסוי צנרת גז וחשמל בכל המידות</t>
  </si>
  <si>
    <t>04.15.004.0160</t>
  </si>
  <si>
    <t>ויסות, הרצה, הפעלה, שירות ואחריות לשנת אחריות נוספת מעבר להסכם ההחזקה המקורי</t>
  </si>
  <si>
    <t>04.15.004.0170</t>
  </si>
  <si>
    <t>אספקה והתקנת שרוול "מקל סבא" בגג המבנה לרבות אטימה תקנית נגד מי גשן ונגד חדירת מעופפים</t>
  </si>
  <si>
    <t>04.22</t>
  </si>
  <si>
    <t>רכיבים מתועשים בבניין</t>
  </si>
  <si>
    <t>04.22.022</t>
  </si>
  <si>
    <t>תקרות תלויות מאלומיניום או מפח מגולוון</t>
  </si>
  <si>
    <t>04.22.022.0046</t>
  </si>
  <si>
    <t>תקרת מגשי פח מגולוון צבוע בצבע לבן: מגשים לא מחוררים, ברוחב 30÷40 ס"מ ובעובי 0.8 מ"מ. המחיר כולל את הפרופילים הנושאים, אלמנטי התליה (בגובה עד 1.0 מ')וגמר זוויתן בעובי 1.2 מ"מ ליד הקירות, לרבות פרופיל אומגה בין השדות (במידה ונדרש)</t>
  </si>
  <si>
    <t>04.22.022.0060</t>
  </si>
  <si>
    <t>תקרת אריחי פח מגולוון בעובי 0.5 מ"מ מחוררים חירור רגיל וצבועים בלבן, דגם "דרופ-אין" או ש"ע חצי שקועים במידות 60/60 או 61/61 ס"מ לרבות בידוד עם גיזה אקוסטית בעובי 0.2 מ"מ. המחיר כולל את הפרופילים הנושאים, אלמנטי התליה (בגובה עד 1.0 מ') וגמר זוויתן בעובי 1.2 מ"מ ליד הקירות</t>
  </si>
  <si>
    <t>04.22.026</t>
  </si>
  <si>
    <t>סגירות אנכיות ואופקיות מגבס</t>
  </si>
  <si>
    <t>04.22.026.0090</t>
  </si>
  <si>
    <t>סגירה אופקית ואנכית מלוחות גבס עמיד מים (ירוק) בעובי 12.5 מ"מ לכיסוי מיכל הדחה סמוי, לרבות קונסטרוקציה (המדידה בפריסה במ"ר)</t>
  </si>
  <si>
    <t>04.22.027</t>
  </si>
  <si>
    <t>בידוד תקרות אקוסטיות</t>
  </si>
  <si>
    <t>04.22.027.0044</t>
  </si>
  <si>
    <t>בידוד תקרות אקוסטיות ע"י מזרוני צמר זכוכית בעובי "2 במשקל של 24 ק"ג/מ"ק עטופים ביריעות פוליאתילן עמידות נגד אש (פלא"ב)</t>
  </si>
  <si>
    <t>04.22.028</t>
  </si>
  <si>
    <t>פרופילי גמר מאלומיניום, תוספות לתקרות אקוסטיות וקירות גבס וחיזוק תקרות פריקות במרחבים מוגנים</t>
  </si>
  <si>
    <t>04.22.028.0550</t>
  </si>
  <si>
    <t>תוספת לתקרות אקוסטיות מודולריות מפח או אלומיניום, במידות 60/60-120 ס"מ או 61/61-122 ס"מ עבור חיזוק ע"י מתלים קשיחים שיחוברו במרחק כל 60 ס"מ למנשאים הראשיים. המנשאים הראשיים יותקנו במרחק שאינו גדול מ-61 ס"מ זה מזה. המרחק בין המתלה הראשון לבין הקיר לא יהיה גדול מ-40 ס"מ, לרבות תפס אחיזה (נועל קפיצי) שיורכב משני צידי קונסטרוקצית השלד. פרופילי הגמר (Z+L) מאלומיניום בעובי מינימלי של 1.25 מ"מ, לפי דרישות פיקוד העורף, ת''י 5103 חלק 4</t>
  </si>
  <si>
    <t>04.22.041</t>
  </si>
  <si>
    <t>מערכת מחיצות מודולריות לשרותים ומקלחות</t>
  </si>
  <si>
    <t>04.22.041.0010</t>
  </si>
  <si>
    <t>מערכת מחיצות לשרותים הכוללת יחידה אחת מחיצה ברוחב 150 ס"מ ויחידה אחת חזית התא ברוחב 100 ס"מ: המחיצות עשויות מלוחות ''פנוליק'' (טרספה) דוגמת "פנל פרוייקטים" או ש"ע בעובי 12 מ''מ, אנטי ונדליזם ועמידה בפני שריטות, שחיקה, מים ולחות. חזית התא ברוחב 100 ס''מ, לרבות דלת ברוחב 60 ס"מ עם מנגנון סגירה עצמית בצירי הדלת. גובה המערכת 15 ס''מ מהרצפה עד לגובה 202 ס''מ מהרצפה עם פרזול מנירוסטה. מחיר המערכת כולל מחיצה אחת וחזית דלת. (ראה פריטים ד-03, ד-04 ברשימתהמסגרות)</t>
  </si>
  <si>
    <t>04.22.041.0600</t>
  </si>
  <si>
    <t>מחיצה למשתנה "Standard" במידות 40/90 ס''מ, עשויה לוחות ''פנוליק'' (טרספה) דוגמת "פנל פרוייקטים" או ש"ע בעובי 12 מ''מ, אנטי ונדליזם ועמידה בפני שריטות,שחיקה, מים ולחות, עם חיבור 4-6 מחברי ייצור ע''י שני ברגים סמויים לכל מחבר. המחיר למחיצה אחת</t>
  </si>
  <si>
    <t>04.30</t>
  </si>
  <si>
    <t>ריהוט וציוד מורכב בבניין</t>
  </si>
  <si>
    <t>04.30.011</t>
  </si>
  <si>
    <t>אביזרים במקלחת ובשירותים</t>
  </si>
  <si>
    <t>04.30.011.3010</t>
  </si>
  <si>
    <t>מחזיק נייר פתוח מפלב"מ 304 (נירוסטה), מותקן מושלם</t>
  </si>
  <si>
    <t>04.30.011.3045</t>
  </si>
  <si>
    <t>מתקן לנייר ניגוב ידיים בשיטת צץ-רץ מפלב"מ 304 (נירוסטה) במידות 38/28/10 ס"מ, לרבות מנגנון נעילה, מותקן מושלם</t>
  </si>
  <si>
    <t>04.30.011.3060</t>
  </si>
  <si>
    <t>קולב זוגי מפלב"מ 304 (נירוסטה), מותקן מושלם</t>
  </si>
  <si>
    <t>04.30.011.3105</t>
  </si>
  <si>
    <t>נגיש- מדף לשירותי נכים להתקנה על הקיר צמוד לכיור באורך 30 ס"מ ורוחב 15 ס"מ מפלב"מ 304 (נירוסטה) עם קצוות מעוגלות, לפי תקן ישראלי 1918 חלק 3, מותקן מושלם</t>
  </si>
  <si>
    <t>04.30.011.3128</t>
  </si>
  <si>
    <t>נגיש- ידית אחיזה 60 ס"מ מפלב"מ 304 (נירוסטה), להתקנה על כנף דלת תא שירותי נכים, לפי תקן ישראלי 1918 חלק 3</t>
  </si>
  <si>
    <t>04.30.011.3135</t>
  </si>
  <si>
    <t>נגיש- מאחז יד בצורת L קבוע מפלב"מ 304 (נירוסטה), בגודל 60/60 עד 75/75 ס"מ, לשירותי נכים להתקנה על הקיר ליד האסלה, לפי תקן ישראלי 1918 חלק 3</t>
  </si>
  <si>
    <t>04.30.011.3137</t>
  </si>
  <si>
    <t>נגיש- מאחז יד קבוע מפלב"מ 316 (נירוסטה), באורך 80 ס"מ, למקלחת נכים להתקנה על הקיר, לפי תקן ישראלי 1918 חלק 3</t>
  </si>
  <si>
    <t>04.30.011.3138</t>
  </si>
  <si>
    <t>נגיש- מאחז יד מתרומם לשרותי נכים להתקנה על הקיר, באורך 75-90 ס"מ עם ציר מובנה מוגן היתפסות מפלב"מ 304 (נירוסטה), דגם "PB 8322" דוגמת "פנל פרוייקטים" או ש"ע, 22 ניוטון כוח הרמה, לפי תקן ישראלי 1918 חלק 3</t>
  </si>
  <si>
    <t>04.30.011.3200</t>
  </si>
  <si>
    <t>מתקן לסבון נוזלי מפלב"מ 304 (נירוסטה) התקנה על הקיר, נפח 1.1-1.2 ליטר, מותקן מושלם</t>
  </si>
  <si>
    <t>04.30.011.3300</t>
  </si>
  <si>
    <t>פח אשפה מלבני מפלב"מ 304 (נירוסטה) עם מכסה, התקנה על הקיר, נפח 5 ליטר</t>
  </si>
  <si>
    <t>04.30.011.3320</t>
  </si>
  <si>
    <t>פח אשפה עגול מפלב"מ 304 (נירוסטה) עם מכסה ומנגנון דוושת רגל, נפח 30 ליטר, לרבות פח פנימי עשוי מפלסטיק קשיח עם ידית</t>
  </si>
  <si>
    <t>04.30.011.3350</t>
  </si>
  <si>
    <t>מוט לוילון פינתי למקלחת מפלב"מ 316 (נירוסטה) בגמר מוברש, ברוחב 80 ס"מ ובאורך 80 ס"מ. המוט מעוגן בשתי נקודות לקיר, לרבות 16 טבעות תואמות, מק"ט "SS-436"דוגמת "פנל פרוייקטים" או ש"ע, מותקן מושלם</t>
  </si>
  <si>
    <t>04.30.011.3500</t>
  </si>
  <si>
    <t>כיסא מתקפל למקלחת מסגרת ולוח עיגון מפלב"מ 316 (נירוסטה) גמר מוברש במידות 38/40 ס"מ, עם מושב עשוי פסי יציקת נילון בגוון שחור, כושר נשיאה עד 150 ק"ג, לרבות עיגון לקיר, מק"ט "SS/B-447" דוגמת "פנל פרוייקטים" או ש"ע, לפי תקן גרמני</t>
  </si>
  <si>
    <t>04.30.011.5000</t>
  </si>
  <si>
    <t>מראה עגולה בקוטר 50 ס"מ ובעובי 6 מ"מ לרבות תופסנים בגוף המראה</t>
  </si>
  <si>
    <t>04.34</t>
  </si>
  <si>
    <t>מערכות גילוי וכיבוי אש</t>
  </si>
  <si>
    <t>04.34.012</t>
  </si>
  <si>
    <t>אביזרים לרכזת ממוענת, במערכת לגילוי אש ועשן</t>
  </si>
  <si>
    <t>04.34.012.0020</t>
  </si>
  <si>
    <t>גלאי עשן אופטי (למערכת ADDRESSABLE - ממוענת)</t>
  </si>
  <si>
    <t>04.34.012.0030</t>
  </si>
  <si>
    <t>לחצן אזעקה למערכת ממוענת</t>
  </si>
  <si>
    <t>04.34.012.0053</t>
  </si>
  <si>
    <t>לחצן הפעלת כיבוי "פעולה כפולה" לרכזת ממונעת</t>
  </si>
  <si>
    <t>04.34.012.0060</t>
  </si>
  <si>
    <t>רכזת גילוי ממוחשבת, ממוענת, קיבולת 250 כתובות</t>
  </si>
  <si>
    <t>04.34.012.0066</t>
  </si>
  <si>
    <t>תוספת לרכזת גילוי ממוחשבת וממוענת עבור הפיכתה למשולבת כריזת חרום וטלפון כבאים אינטגרלי</t>
  </si>
  <si>
    <t>04.34.012.0075</t>
  </si>
  <si>
    <t>צופר נצנץ אזעקה להתקנה פנימית</t>
  </si>
  <si>
    <t>04.34.012.0080</t>
  </si>
  <si>
    <t>צופר אזעקה להתקנה חיצונית מוגן מים</t>
  </si>
  <si>
    <t>04.34.012.0140</t>
  </si>
  <si>
    <t>תוספת מבנה לציוד נוסף - מגברים, כרטיסים וספקים</t>
  </si>
  <si>
    <t>04.34.012.0200</t>
  </si>
  <si>
    <t>פנל משנה לרבות לוח תצוגה LCD בעברית</t>
  </si>
  <si>
    <t>04.34.012.0300</t>
  </si>
  <si>
    <t>מנורת סימון אזעקת אש לרכזת ממוענת</t>
  </si>
  <si>
    <t>04.34.012.0590</t>
  </si>
  <si>
    <t>כבל NYY מצופה 2 זוגות, למתח ותקשורת</t>
  </si>
  <si>
    <t>04.34.012.0780</t>
  </si>
  <si>
    <t>בדיקת מכון התקנים לרבות אגרה ולווי בודק, מחיר עד לי"ע של בודק</t>
  </si>
  <si>
    <t>04.34.013</t>
  </si>
  <si>
    <t>חייגן אוטומטי וחווט למערכת גילוי אש</t>
  </si>
  <si>
    <t>04.34.013.0010</t>
  </si>
  <si>
    <t>חייגן אוטומטי קווי לרבות הודעה מוקלטת</t>
  </si>
  <si>
    <t>04.34.013.0020</t>
  </si>
  <si>
    <t>חווט למערכת גילוי אש</t>
  </si>
  <si>
    <t>04.34.013.0030</t>
  </si>
  <si>
    <t>חיווט נקודת גילוי אש בכבל תקני אדום</t>
  </si>
  <si>
    <t>04.34.020</t>
  </si>
  <si>
    <t>מערכות כיבוי אש</t>
  </si>
  <si>
    <t>04.34.020.0160</t>
  </si>
  <si>
    <t>מערכת לכיבוי אש אוטומטית באירוסול לחללים סגורים, המאושרת להתקנה בהתאם לת"י 5210 וכן מאושרת ULC או UL, מתוצרת FIREPRO או ש"ע לרבות התקנה וחיווט לנפח חלל מעל 2.0 מ"ק ועד 5.0 מ"ק</t>
  </si>
  <si>
    <t>04.34.022</t>
  </si>
  <si>
    <t>מערכת כריזת חרום משולב עם טלפון כבאים ומערכת גילוי אש/עשן</t>
  </si>
  <si>
    <t>04.34.022.0010</t>
  </si>
  <si>
    <t>עמדת כריזה ראשית משולבת במרכז הבקרה הכוללת מחולל הודעות דיגיטאלי להעברת 10 הודעות אוטומטיות לפחות כולל מיקרופון פנימי מאושר UL ומת"י</t>
  </si>
  <si>
    <t>04.34.022.0020</t>
  </si>
  <si>
    <t>מגבר הספק דיגיטלי בעל הספק של עד W100 מותאם להתקנה בתוך מארז (המארז כלול במחיר הספק) לפי תקן UL-1220</t>
  </si>
  <si>
    <t>04.34.022.0060</t>
  </si>
  <si>
    <t>רמקול/פרוז'קטור פנימי INDOOR מוגן מים מותקן על טיח/קונסטרוקציה בהספק עד W20 ועוצמה של DB96, לרבות נצנץ בעוצמה של CD75 לפחות עם קופסא אחורית מתאימה</t>
  </si>
  <si>
    <t>04.34.022.0065</t>
  </si>
  <si>
    <t>רמקול תקרתי בעל תקן UL למערכת משולבת לפי תקן 1220-UL</t>
  </si>
  <si>
    <t>04.34.022.0110</t>
  </si>
  <si>
    <t>יחידת מיקרופון מרוחקת עם TTP, לרבות מארז עם דלת שקופה כולל יחידת כתובת לזיהוי מיקום היחידה באתר</t>
  </si>
  <si>
    <t>04.34.022.0120</t>
  </si>
  <si>
    <t>חווט רמקולים בזוג חוטים מוצלב ומסוכך בחתך של AWG16 לפחות, בהתאם לדרישות היצרן ובעלי מעטה מותאם לדרישות</t>
  </si>
  <si>
    <t>04.34.022.0130</t>
  </si>
  <si>
    <t>חווט עמדת מיקרופון בעזרת כבל מתח ופיקוד בעל מספר גידים כנדרש ע"י היצרן, לרבות בידוד כפול</t>
  </si>
  <si>
    <t>04.34.025</t>
  </si>
  <si>
    <t>מערכת בקרה ושליטה בפתחי שחרור עשן</t>
  </si>
  <si>
    <t>04.34.025.0220</t>
  </si>
  <si>
    <t>כרטיס אלקטרוני לפתיחה מקומית המאפשר שימוש בחלון גם לאיוורור, מאפשר הפעלת 6 חלונות בו זמנית באמצעות 2 גידים, ללא צורך בחיווט נוסף, דגם M-100 תוצרת RwaSimon, משווק ע"י "מטלפרס" או ש"ע</t>
  </si>
  <si>
    <t>04.34.025.0099</t>
  </si>
  <si>
    <t>אספקה והתקנת כרטיס אנלוגי OUT להפעלת מפוחים/פתיחת חלונות עשן/כרטיס ניתוק חשמל/בקרת דלתות וכו'</t>
  </si>
  <si>
    <t>04.59</t>
  </si>
  <si>
    <t>מרחבים מוגנים ומקלטים</t>
  </si>
  <si>
    <t>04.59.040</t>
  </si>
  <si>
    <t>מסגרות פלסה</t>
  </si>
  <si>
    <t>04.59.040.0025</t>
  </si>
  <si>
    <t>נגיש- דלת הדף ורסיסים למרחב מוגן מוסדי במידות פתח אור 100/205 ס"מ, כנף מפלדה בעובי 25 מ"מ, לרבות משקוף פח בעובי 3 מ"מ מגולוון וצבע</t>
  </si>
  <si>
    <t>04.59.040.0202</t>
  </si>
  <si>
    <t>חלון מרחב מוגן חד כנפי דירתי דגם "דור חדש", נגרר לכיס במידות פתח אור 100/100 ס"מ לקיר ברוחב 30-40 ס"מ, כנף פלדה מגולוונת בעובי 24 מ"מ ומשקוף מפח מגולוון, האטומים לגזים וצבועים. המחיר כולל חלון אלומיניום חד כנפי מזוגג, הזזה על גבי מסגרת הפלדה של המרחב מוגן. חלון האלומיניום דגם AW60 אלובין או 1700 קליל או ש"ע, צבוע בצבע לבן. ללא תריס ורשת</t>
  </si>
  <si>
    <t>04.59.042</t>
  </si>
  <si>
    <t>איטום מעברי צנרת וכבלים במקלטים ובמרחבים מוגנים</t>
  </si>
  <si>
    <t>04.59.042.0010</t>
  </si>
  <si>
    <t>מערכת מודולרית דגם "עומר SAT 4" או ש"ע לאיטום מעבר כבלים בקיר פנימי ע"ג צינור איוורור "4 במקלטים ומרחבים מוגנים, מאושרת ע"י פיקוד העורף. המערכת כוללתמערכת איטום לצינור אוורור בקוטר 110 מ"מ ("4), מעברים בקטרים 3*1/4, "1/2, "3/8, "5/8, לרבות ברז ניקוז 3 דרך.</t>
  </si>
  <si>
    <t>04.59.050</t>
  </si>
  <si>
    <t>מתקני אוורור וסינון</t>
  </si>
  <si>
    <t>04.59.050.0500</t>
  </si>
  <si>
    <t>צינור איוורור מפלדה קוטר "8 במקלט/מרחב מוגן בקיר חיצוני בעובי מינימלי של 30 ס"מ ועד 40 ס"מ, לרבות מכסה פלדה עם אטם, ברגי עיגון וצבע, לפי תקנות פיקוד העורף</t>
  </si>
  <si>
    <t>04.59.050.0510</t>
  </si>
  <si>
    <t>צינור איוורור מפלדה קוטר "4 במקלט/מרחב מוגן בקיר חיצוני בעובי מינימלי של 30 ס"מ ועד 40 ס"מ, לרבות מכסה פלדה עם אטם, ברגי עיגון וצבע, לפי תקנות פיקוד העורף</t>
  </si>
  <si>
    <t>04.59.070</t>
  </si>
  <si>
    <t>04.59.070.0220</t>
  </si>
  <si>
    <t>שירותים כימיים ניידים דגם "Porta Potti 365" תוצרת "THETFORD" הולנד או ש"ע במידות 41.4/38.3/42.7 ס"מ עם מיכל מים בנפח 15 ליטר ויחידת ספיגה בנפח 21 ליטר, מיועדים למרחבים מוגנים ומשווקים ע"י "תעשיות בית-אל" עם אישור מכון התקנים הישראלי בהתאם לדרישות פיקוד העורף</t>
  </si>
  <si>
    <t>מבנה 02 - ציוד תחנת דלק במרינה (אופציונאלי)</t>
  </si>
  <si>
    <t>מבנה 03 - עבודות פיתוח במרינה (אופציונלי)</t>
  </si>
  <si>
    <t>מבנה 04 - עבודות פיתוח ותשתיות - מבנה כניסה למרינה (אופציונאלי)</t>
  </si>
  <si>
    <t>אספקה והתקנת מתקני משחק מעץ ופלדה דגם 5.10103 + 5.15602 של חברת אלו את ניצן או שוו"ע, לרבות כל החיזוקים, הביסוסים, החיבורים וחומרי העזר הנדרשים. הכל ע"פ תקן ובהתאם להנחיות יצרן.</t>
  </si>
  <si>
    <t>אספקה והתקנת מתקני משחק מעץ ופלדה דגם 5.09300 כולל משאבה 5.18005 ושוקת 5.15602 של חברת אלו את ניצן או שוו"ע, לרבות כל החיזוקים, הביסוסים, החיבורים וחומרי העזר הנדרשים. הכל ע"פ תקן ובהתאם להנחיות יצרן.</t>
  </si>
  <si>
    <t>אספקה והתקנת מתקני משחק מעץ ופלדה דגם 5.53200  של חברת אלו את ניצן או שוו"ע, לרבות כל החיזוקים, הביסוסים, החיבורים וחומרי העזר הנדרשים. הכל ע"פ תקן ובהתאם להנחיות יצרן.</t>
  </si>
  <si>
    <t>01.40.004.0056</t>
  </si>
  <si>
    <t>01.40.004.0057</t>
  </si>
  <si>
    <t>01.40.004.0058</t>
  </si>
  <si>
    <t>כל העבודות בפרק זה כפופות לנאמר ב"מפרט כללי לעבודות בנין" ("האוגדן הכחול"), כולל אופני המדידה, אלא אם צויין אחרת בסעיף.</t>
  </si>
  <si>
    <t xml:space="preserve">כתב כמויות - עבודות פיתוח רחבת המרינה </t>
  </si>
  <si>
    <t>יחידה</t>
  </si>
  <si>
    <t>מחיר ליחידה(₪ כולל מע"מ)</t>
  </si>
  <si>
    <t>סה"כ (₪ כולל מע"מ)</t>
  </si>
  <si>
    <t>הצעת מחיר קבלן ליחידה (₪ כולל מע"מ)</t>
  </si>
  <si>
    <t>סה"כ קבלן (₪ כולל מע"מ)</t>
  </si>
  <si>
    <t>סה"כ לעבודות פיתוח רחבת המרינה</t>
  </si>
  <si>
    <t>סה"כ:</t>
  </si>
  <si>
    <t>01.40.001.0210</t>
  </si>
  <si>
    <t>01.40.004.060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</si>
</sst>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2">
    <font>
      <sz val="11"/>
      <name val="Calibri"/>
    </font>
    <font>
      <b/>
      <sz val="16"/>
      <color rgb="FF0000FF"/>
      <name val="Calibri"/>
      <family val="2"/>
    </font>
    <font>
      <b/>
      <sz val="18"/>
      <color rgb="FFFF0000"/>
      <name val="Calibri"/>
      <family val="2"/>
    </font>
    <font>
      <sz val="18"/>
      <color rgb="FFFF0000"/>
      <name val="Calibri"/>
      <family val="2"/>
    </font>
    <font>
      <sz val="11"/>
      <name val="Calibri"/>
      <family val="2"/>
    </font>
    <font>
      <sz val="12"/>
      <color rgb="FF0000FF"/>
      <name val="Calibri"/>
      <family val="2"/>
    </font>
    <font>
      <sz val="11"/>
      <color rgb="FFFF0000"/>
      <name val="Calibri"/>
      <family val="2"/>
    </font>
    <font>
      <sz val="11"/>
      <color rgb="FF000000"/>
      <name val="CIDFont+F2"/>
    </font>
    <font>
      <sz val="12"/>
      <color rgb="FFFF0000"/>
      <name val="Calibri"/>
      <family val="2"/>
    </font>
    <font>
      <b/>
      <sz val="11"/>
      <name val="Calibri"/>
      <family val="2"/>
    </font>
    <font>
      <sz val="8"/>
      <name val="Calibri"/>
    </font>
    <font>
      <b/>
      <u/>
      <sz val="11"/>
      <name val="Calibri"/>
      <family val="2"/>
    </font>
  </fonts>
  <fills count="3">
    <fill>
      <patternFill patternType="none"/>
    </fill>
    <fill>
      <patternFill patternType="gray125"/>
    </fill>
    <fill>
      <patternFill patternType="solid">
        <fgColor rgb="FFC8C8C8"/>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9">
    <xf numFmtId="0" fontId="0" fillId="0" borderId="0" xfId="0"/>
    <xf numFmtId="0" fontId="0" fillId="0" borderId="1" xfId="0" applyBorder="1" applyAlignment="1">
      <alignment horizontal="right" vertical="top"/>
    </xf>
    <xf numFmtId="0" fontId="1" fillId="0" borderId="1" xfId="0" applyFont="1" applyBorder="1" applyAlignment="1">
      <alignment horizontal="right" wrapText="1"/>
    </xf>
    <xf numFmtId="0" fontId="0" fillId="0" borderId="1" xfId="0" applyBorder="1" applyAlignment="1">
      <alignment shrinkToFit="1"/>
    </xf>
    <xf numFmtId="0" fontId="0" fillId="0" borderId="2" xfId="0" applyBorder="1" applyAlignment="1">
      <alignment horizontal="right" vertical="top"/>
    </xf>
    <xf numFmtId="0" fontId="0" fillId="0" borderId="2" xfId="0" applyBorder="1" applyAlignment="1">
      <alignment wrapText="1"/>
    </xf>
    <xf numFmtId="0" fontId="0" fillId="0" borderId="2" xfId="0" applyBorder="1" applyAlignment="1">
      <alignment shrinkToFit="1"/>
    </xf>
    <xf numFmtId="4" fontId="2" fillId="0" borderId="0" xfId="0" applyNumberFormat="1" applyFont="1"/>
    <xf numFmtId="4" fontId="3" fillId="0" borderId="3" xfId="0" applyNumberFormat="1" applyFont="1" applyBorder="1"/>
    <xf numFmtId="0" fontId="0" fillId="0" borderId="0" xfId="0" applyAlignment="1">
      <alignment vertical="top"/>
    </xf>
    <xf numFmtId="49" fontId="5" fillId="0" borderId="4" xfId="0" applyNumberFormat="1" applyFont="1" applyBorder="1" applyAlignment="1">
      <alignment horizontal="right" vertical="top"/>
    </xf>
    <xf numFmtId="0" fontId="5" fillId="0" borderId="4" xfId="0" applyFont="1" applyBorder="1" applyAlignment="1">
      <alignment wrapText="1"/>
    </xf>
    <xf numFmtId="0" fontId="5" fillId="0" borderId="4" xfId="0" applyFont="1" applyBorder="1" applyAlignment="1">
      <alignment shrinkToFit="1"/>
    </xf>
    <xf numFmtId="4" fontId="5" fillId="0" borderId="4" xfId="0" applyNumberFormat="1" applyFont="1" applyBorder="1" applyAlignment="1">
      <alignment horizontal="right"/>
    </xf>
    <xf numFmtId="49" fontId="4" fillId="0" borderId="4" xfId="0" applyNumberFormat="1" applyFont="1" applyBorder="1" applyAlignment="1">
      <alignment horizontal="right"/>
    </xf>
    <xf numFmtId="0" fontId="4" fillId="0" borderId="4" xfId="0" applyFont="1" applyBorder="1" applyAlignment="1">
      <alignment wrapText="1"/>
    </xf>
    <xf numFmtId="0" fontId="4" fillId="0" borderId="4" xfId="0" applyFont="1" applyBorder="1" applyAlignment="1">
      <alignment shrinkToFit="1"/>
    </xf>
    <xf numFmtId="4" fontId="4" fillId="0" borderId="4" xfId="0" applyNumberFormat="1" applyFont="1" applyBorder="1" applyAlignment="1">
      <alignment horizontal="right"/>
    </xf>
    <xf numFmtId="0" fontId="5" fillId="0" borderId="0" xfId="0" applyFont="1"/>
    <xf numFmtId="49" fontId="0" fillId="0" borderId="4" xfId="0" applyNumberFormat="1" applyBorder="1" applyAlignment="1">
      <alignment horizontal="right"/>
    </xf>
    <xf numFmtId="0" fontId="0" fillId="0" borderId="4" xfId="0" applyBorder="1" applyAlignment="1">
      <alignment wrapText="1"/>
    </xf>
    <xf numFmtId="0" fontId="0" fillId="0" borderId="4" xfId="0" applyBorder="1" applyAlignment="1">
      <alignment shrinkToFit="1"/>
    </xf>
    <xf numFmtId="4" fontId="0" fillId="0" borderId="4" xfId="0" applyNumberFormat="1" applyBorder="1" applyAlignment="1">
      <alignment horizontal="right"/>
    </xf>
    <xf numFmtId="0" fontId="0" fillId="0" borderId="4" xfId="0" applyBorder="1" applyAlignment="1">
      <alignment horizontal="right"/>
    </xf>
    <xf numFmtId="49" fontId="4" fillId="0" borderId="4" xfId="0" applyNumberFormat="1" applyFont="1" applyBorder="1" applyAlignment="1">
      <alignment horizontal="right" vertical="top"/>
    </xf>
    <xf numFmtId="0" fontId="6" fillId="0" borderId="0" xfId="0" applyFont="1"/>
    <xf numFmtId="49" fontId="5" fillId="0" borderId="4" xfId="0" applyNumberFormat="1" applyFont="1" applyBorder="1" applyAlignment="1">
      <alignment horizontal="right"/>
    </xf>
    <xf numFmtId="49" fontId="0" fillId="0" borderId="4" xfId="0" applyNumberFormat="1" applyBorder="1" applyAlignment="1">
      <alignment horizontal="right" vertical="top"/>
    </xf>
    <xf numFmtId="164" fontId="0" fillId="0" borderId="4" xfId="1" applyNumberFormat="1" applyFont="1" applyBorder="1" applyAlignment="1">
      <alignment horizontal="right"/>
    </xf>
    <xf numFmtId="0" fontId="0" fillId="0" borderId="4" xfId="0" applyBorder="1" applyAlignment="1">
      <alignment horizontal="right" wrapText="1"/>
    </xf>
    <xf numFmtId="0" fontId="7" fillId="0" borderId="4" xfId="0" applyFont="1" applyBorder="1" applyAlignment="1">
      <alignment vertical="center" wrapText="1"/>
    </xf>
    <xf numFmtId="0" fontId="8" fillId="0" borderId="0" xfId="0" applyFont="1"/>
    <xf numFmtId="0" fontId="5" fillId="0" borderId="4" xfId="0" applyFont="1" applyBorder="1"/>
    <xf numFmtId="0" fontId="8" fillId="0" borderId="4" xfId="0" applyFont="1" applyBorder="1" applyAlignment="1">
      <alignment shrinkToFit="1"/>
    </xf>
    <xf numFmtId="4" fontId="8" fillId="0" borderId="4" xfId="0" applyNumberFormat="1" applyFont="1" applyBorder="1" applyAlignment="1">
      <alignment horizontal="right"/>
    </xf>
    <xf numFmtId="0" fontId="8" fillId="0" borderId="4" xfId="0" applyFont="1" applyBorder="1"/>
    <xf numFmtId="0" fontId="4" fillId="0" borderId="4" xfId="0" applyFont="1" applyBorder="1"/>
    <xf numFmtId="0" fontId="4" fillId="0" borderId="4" xfId="0" applyFont="1" applyBorder="1" applyAlignment="1">
      <alignment horizontal="right" wrapText="1"/>
    </xf>
    <xf numFmtId="0" fontId="0" fillId="0" borderId="4" xfId="0" applyBorder="1"/>
    <xf numFmtId="4" fontId="0" fillId="0" borderId="0" xfId="0" applyNumberFormat="1" applyAlignment="1">
      <alignment horizontal="right"/>
    </xf>
    <xf numFmtId="0" fontId="0" fillId="0" borderId="0" xfId="0" applyAlignment="1">
      <alignment horizontal="right" vertical="top"/>
    </xf>
    <xf numFmtId="0" fontId="0" fillId="0" borderId="0" xfId="0" applyAlignment="1">
      <alignment wrapText="1"/>
    </xf>
    <xf numFmtId="0" fontId="0" fillId="0" borderId="0" xfId="0" applyAlignment="1">
      <alignment shrinkToFit="1"/>
    </xf>
    <xf numFmtId="4" fontId="9" fillId="0" borderId="0" xfId="0" applyNumberFormat="1" applyFont="1" applyAlignment="1">
      <alignment horizontal="right"/>
    </xf>
    <xf numFmtId="4" fontId="4" fillId="0" borderId="0" xfId="0" applyNumberFormat="1" applyFont="1" applyAlignment="1">
      <alignment horizontal="right"/>
    </xf>
    <xf numFmtId="43" fontId="0" fillId="0" borderId="4" xfId="1" applyFont="1" applyBorder="1" applyAlignment="1">
      <alignment horizontal="right"/>
    </xf>
    <xf numFmtId="43" fontId="0" fillId="0" borderId="0" xfId="1" applyFont="1"/>
    <xf numFmtId="43" fontId="2" fillId="0" borderId="0" xfId="1" applyFont="1"/>
    <xf numFmtId="43" fontId="5" fillId="0" borderId="4" xfId="1" applyFont="1" applyBorder="1" applyAlignment="1">
      <alignment horizontal="right"/>
    </xf>
    <xf numFmtId="43" fontId="4" fillId="0" borderId="4" xfId="1" applyFont="1" applyBorder="1" applyAlignment="1">
      <alignment horizontal="right"/>
    </xf>
    <xf numFmtId="43" fontId="4" fillId="0" borderId="4" xfId="1" applyFont="1" applyFill="1" applyBorder="1" applyAlignment="1">
      <alignment horizontal="right"/>
    </xf>
    <xf numFmtId="43" fontId="0" fillId="0" borderId="4" xfId="1" applyFont="1" applyBorder="1" applyAlignment="1">
      <alignment wrapText="1"/>
    </xf>
    <xf numFmtId="43" fontId="0" fillId="0" borderId="4" xfId="1" applyFont="1" applyFill="1" applyBorder="1" applyAlignment="1">
      <alignment horizontal="right"/>
    </xf>
    <xf numFmtId="43" fontId="0" fillId="0" borderId="4" xfId="1" applyFont="1" applyBorder="1" applyAlignment="1" applyProtection="1">
      <alignment horizontal="right"/>
      <protection locked="0"/>
    </xf>
    <xf numFmtId="43" fontId="5" fillId="0" borderId="4" xfId="1" applyFont="1" applyFill="1" applyBorder="1" applyAlignment="1">
      <alignment horizontal="right"/>
    </xf>
    <xf numFmtId="43" fontId="8" fillId="0" borderId="4" xfId="1" applyFont="1" applyBorder="1"/>
    <xf numFmtId="43" fontId="5" fillId="0" borderId="4" xfId="1" applyFont="1" applyBorder="1"/>
    <xf numFmtId="43" fontId="4" fillId="0" borderId="4" xfId="1" applyFont="1" applyBorder="1"/>
    <xf numFmtId="43" fontId="0" fillId="0" borderId="4" xfId="1" applyFont="1" applyBorder="1"/>
    <xf numFmtId="43" fontId="0" fillId="0" borderId="0" xfId="1" applyFont="1" applyAlignment="1">
      <alignment horizontal="right"/>
    </xf>
    <xf numFmtId="0" fontId="0" fillId="0" borderId="4" xfId="0" applyBorder="1" applyAlignment="1">
      <alignment horizontal="right" wrapText="1" readingOrder="2"/>
    </xf>
    <xf numFmtId="4" fontId="9" fillId="2" borderId="4" xfId="0" applyNumberFormat="1" applyFont="1" applyFill="1" applyBorder="1" applyAlignment="1">
      <alignment horizontal="right" wrapText="1"/>
    </xf>
    <xf numFmtId="43" fontId="9" fillId="2" borderId="4" xfId="1" applyFont="1" applyFill="1" applyBorder="1" applyAlignment="1">
      <alignment horizontal="right" wrapText="1"/>
    </xf>
    <xf numFmtId="43" fontId="9" fillId="2" borderId="4" xfId="1" applyFont="1" applyFill="1" applyBorder="1" applyAlignment="1" applyProtection="1">
      <alignment horizontal="right" wrapText="1"/>
    </xf>
    <xf numFmtId="0" fontId="11" fillId="0" borderId="4" xfId="0" applyFont="1" applyBorder="1" applyAlignment="1">
      <alignment wrapText="1"/>
    </xf>
    <xf numFmtId="0" fontId="0" fillId="0" borderId="4" xfId="0" applyBorder="1" applyAlignment="1">
      <alignment horizontal="right" vertical="top"/>
    </xf>
    <xf numFmtId="0" fontId="9" fillId="0" borderId="4" xfId="0" applyFont="1" applyBorder="1" applyAlignment="1">
      <alignment wrapText="1"/>
    </xf>
    <xf numFmtId="4" fontId="9" fillId="0" borderId="4" xfId="0" applyNumberFormat="1" applyFont="1" applyBorder="1" applyAlignment="1">
      <alignment horizontal="right"/>
    </xf>
    <xf numFmtId="4" fontId="4" fillId="0" borderId="4" xfId="0" applyNumberFormat="1" applyFont="1" applyBorder="1" applyAlignment="1" applyProtection="1">
      <alignment horizontal="right"/>
      <protection locked="0"/>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4D4E3-AB1F-466B-8723-DE717A191706}">
  <sheetPr>
    <pageSetUpPr fitToPage="1"/>
  </sheetPr>
  <dimension ref="A1:H1280"/>
  <sheetViews>
    <sheetView showGridLines="0" rightToLeft="1" tabSelected="1" zoomScaleNormal="100" workbookViewId="0">
      <pane ySplit="3" topLeftCell="A4" activePane="bottomLeft" state="frozen"/>
      <selection pane="bottomLeft" activeCell="G4" sqref="G4"/>
    </sheetView>
  </sheetViews>
  <sheetFormatPr defaultRowHeight="14.4"/>
  <cols>
    <col min="1" max="1" width="18.33203125" style="40" customWidth="1"/>
    <col min="2" max="2" width="88.109375" style="41" customWidth="1"/>
    <col min="3" max="3" width="7.109375" style="42" customWidth="1"/>
    <col min="4" max="4" width="9" style="39" bestFit="1" customWidth="1"/>
    <col min="5" max="5" width="13.44140625" style="59" bestFit="1" customWidth="1"/>
    <col min="6" max="6" width="20.5546875" style="44" customWidth="1"/>
    <col min="7" max="7" width="14" style="9" bestFit="1" customWidth="1"/>
    <col min="8" max="8" width="17.109375" customWidth="1"/>
    <col min="12" max="12" width="8.88671875" customWidth="1"/>
  </cols>
  <sheetData>
    <row r="1" spans="1:8" ht="21">
      <c r="A1" s="1"/>
      <c r="B1" s="2" t="s">
        <v>2489</v>
      </c>
      <c r="C1" s="3"/>
      <c r="D1"/>
      <c r="E1" s="46"/>
      <c r="F1"/>
      <c r="G1"/>
    </row>
    <row r="2" spans="1:8" ht="23.4">
      <c r="A2" s="4"/>
      <c r="B2" s="5"/>
      <c r="C2" s="6"/>
      <c r="D2" s="7"/>
      <c r="E2" s="47"/>
      <c r="F2" s="8"/>
      <c r="G2"/>
    </row>
    <row r="3" spans="1:8" s="9" customFormat="1" ht="43.2">
      <c r="A3" s="61" t="s">
        <v>0</v>
      </c>
      <c r="B3" s="61" t="s">
        <v>1</v>
      </c>
      <c r="C3" s="61" t="s">
        <v>2490</v>
      </c>
      <c r="D3" s="61" t="s">
        <v>3</v>
      </c>
      <c r="E3" s="62" t="s">
        <v>2491</v>
      </c>
      <c r="F3" s="61" t="s">
        <v>2492</v>
      </c>
      <c r="G3" s="62" t="s">
        <v>2493</v>
      </c>
      <c r="H3" s="63" t="s">
        <v>2494</v>
      </c>
    </row>
    <row r="4" spans="1:8" ht="15.6">
      <c r="A4" s="10" t="s">
        <v>4</v>
      </c>
      <c r="B4" s="11" t="s">
        <v>5</v>
      </c>
      <c r="C4" s="12" t="s">
        <v>6</v>
      </c>
      <c r="D4" s="13" t="s">
        <v>6</v>
      </c>
      <c r="E4" s="48" t="s">
        <v>6</v>
      </c>
      <c r="F4" s="13" t="s">
        <v>6</v>
      </c>
      <c r="G4" s="68"/>
      <c r="H4" s="17"/>
    </row>
    <row r="5" spans="1:8" ht="15.6">
      <c r="A5" s="10" t="s">
        <v>7</v>
      </c>
      <c r="B5" s="11" t="s">
        <v>8</v>
      </c>
      <c r="C5" s="12" t="s">
        <v>6</v>
      </c>
      <c r="D5" s="13" t="s">
        <v>6</v>
      </c>
      <c r="E5" s="48" t="s">
        <v>6</v>
      </c>
      <c r="F5" s="13" t="s">
        <v>6</v>
      </c>
      <c r="G5" s="68"/>
      <c r="H5" s="17"/>
    </row>
    <row r="6" spans="1:8" s="18" customFormat="1" ht="15.6">
      <c r="A6" s="14" t="s">
        <v>9</v>
      </c>
      <c r="B6" s="15" t="s">
        <v>10</v>
      </c>
      <c r="C6" s="16" t="s">
        <v>11</v>
      </c>
      <c r="D6" s="17">
        <v>1</v>
      </c>
      <c r="E6" s="49">
        <v>25000</v>
      </c>
      <c r="F6" s="17">
        <f>MMULT(D6,E6)</f>
        <v>25000</v>
      </c>
      <c r="G6" s="68"/>
      <c r="H6" s="17">
        <f>IF(F6="","",G6*D6)</f>
        <v>0</v>
      </c>
    </row>
    <row r="7" spans="1:8">
      <c r="A7" s="19" t="s">
        <v>12</v>
      </c>
      <c r="B7" s="20" t="s">
        <v>13</v>
      </c>
      <c r="C7" s="21" t="s">
        <v>14</v>
      </c>
      <c r="D7" s="22">
        <v>20</v>
      </c>
      <c r="E7" s="45">
        <v>165</v>
      </c>
      <c r="F7" s="17">
        <v>3300</v>
      </c>
      <c r="G7" s="68"/>
      <c r="H7" s="17">
        <f t="shared" ref="H7:H70" si="0">IF(F7="","",G7*D7)</f>
        <v>0</v>
      </c>
    </row>
    <row r="8" spans="1:8" s="18" customFormat="1" ht="15.6">
      <c r="A8" s="19" t="s">
        <v>15</v>
      </c>
      <c r="B8" s="20" t="s">
        <v>16</v>
      </c>
      <c r="C8" s="21" t="s">
        <v>14</v>
      </c>
      <c r="D8" s="22">
        <v>20</v>
      </c>
      <c r="E8" s="45">
        <v>110</v>
      </c>
      <c r="F8" s="17">
        <v>2200</v>
      </c>
      <c r="G8" s="68"/>
      <c r="H8" s="17">
        <f t="shared" si="0"/>
        <v>0</v>
      </c>
    </row>
    <row r="9" spans="1:8" ht="28.8">
      <c r="A9" s="19" t="s">
        <v>17</v>
      </c>
      <c r="B9" s="20" t="s">
        <v>18</v>
      </c>
      <c r="C9" s="16" t="s">
        <v>19</v>
      </c>
      <c r="D9" s="22">
        <v>1</v>
      </c>
      <c r="E9" s="45">
        <v>8340</v>
      </c>
      <c r="F9" s="17">
        <f>MMULT(D9,E9)</f>
        <v>8340</v>
      </c>
      <c r="G9" s="68"/>
      <c r="H9" s="17">
        <f t="shared" si="0"/>
        <v>0</v>
      </c>
    </row>
    <row r="10" spans="1:8">
      <c r="A10" s="14" t="s">
        <v>20</v>
      </c>
      <c r="B10" s="20" t="s">
        <v>21</v>
      </c>
      <c r="C10" s="16" t="s">
        <v>14</v>
      </c>
      <c r="D10" s="22">
        <v>70</v>
      </c>
      <c r="E10" s="45">
        <v>132</v>
      </c>
      <c r="F10" s="17">
        <f>MMULT(D10,E10)</f>
        <v>9240</v>
      </c>
      <c r="G10" s="68"/>
      <c r="H10" s="17">
        <f t="shared" si="0"/>
        <v>0</v>
      </c>
    </row>
    <row r="11" spans="1:8" ht="15.6">
      <c r="A11" s="10" t="s">
        <v>22</v>
      </c>
      <c r="B11" s="11" t="s">
        <v>23</v>
      </c>
      <c r="C11" s="12" t="s">
        <v>6</v>
      </c>
      <c r="D11" s="13" t="s">
        <v>6</v>
      </c>
      <c r="E11" s="48" t="s">
        <v>6</v>
      </c>
      <c r="F11" s="13" t="s">
        <v>6</v>
      </c>
      <c r="G11" s="68"/>
      <c r="H11" s="17" t="str">
        <f t="shared" si="0"/>
        <v/>
      </c>
    </row>
    <row r="12" spans="1:8" s="18" customFormat="1" ht="15.6">
      <c r="A12" s="14" t="s">
        <v>24</v>
      </c>
      <c r="B12" s="15" t="s">
        <v>25</v>
      </c>
      <c r="C12" s="16" t="s">
        <v>14</v>
      </c>
      <c r="D12" s="17">
        <v>5106</v>
      </c>
      <c r="E12" s="49">
        <v>80</v>
      </c>
      <c r="F12" s="17">
        <f>MMULT(D12,E12)</f>
        <v>408480</v>
      </c>
      <c r="G12" s="68"/>
      <c r="H12" s="17">
        <f t="shared" si="0"/>
        <v>0</v>
      </c>
    </row>
    <row r="13" spans="1:8" s="25" customFormat="1">
      <c r="A13" s="24" t="s">
        <v>26</v>
      </c>
      <c r="B13" s="15" t="s">
        <v>27</v>
      </c>
      <c r="C13" s="16" t="s">
        <v>14</v>
      </c>
      <c r="D13" s="17">
        <v>2291</v>
      </c>
      <c r="E13" s="49">
        <v>175</v>
      </c>
      <c r="F13" s="17">
        <f>MMULT(D13,E13)</f>
        <v>400925</v>
      </c>
      <c r="G13" s="68"/>
      <c r="H13" s="17">
        <f t="shared" si="0"/>
        <v>0</v>
      </c>
    </row>
    <row r="14" spans="1:8" ht="15.6">
      <c r="A14" s="10" t="s">
        <v>28</v>
      </c>
      <c r="B14" s="11" t="s">
        <v>29</v>
      </c>
      <c r="C14" s="12" t="s">
        <v>6</v>
      </c>
      <c r="D14" s="13" t="s">
        <v>6</v>
      </c>
      <c r="E14" s="48" t="s">
        <v>6</v>
      </c>
      <c r="F14" s="13" t="s">
        <v>6</v>
      </c>
      <c r="G14" s="68"/>
      <c r="H14" s="17" t="str">
        <f t="shared" si="0"/>
        <v/>
      </c>
    </row>
    <row r="15" spans="1:8" ht="15.6">
      <c r="A15" s="26" t="s">
        <v>30</v>
      </c>
      <c r="B15" s="11" t="s">
        <v>31</v>
      </c>
      <c r="C15" s="12" t="s">
        <v>6</v>
      </c>
      <c r="D15" s="13" t="s">
        <v>6</v>
      </c>
      <c r="E15" s="48" t="s">
        <v>6</v>
      </c>
      <c r="F15" s="13" t="s">
        <v>6</v>
      </c>
      <c r="G15" s="68"/>
      <c r="H15" s="17" t="str">
        <f t="shared" si="0"/>
        <v/>
      </c>
    </row>
    <row r="16" spans="1:8">
      <c r="A16" s="24" t="s">
        <v>32</v>
      </c>
      <c r="B16" s="15" t="s">
        <v>33</v>
      </c>
      <c r="C16" s="16" t="s">
        <v>34</v>
      </c>
      <c r="D16" s="17">
        <v>44.71</v>
      </c>
      <c r="E16" s="50">
        <v>5270</v>
      </c>
      <c r="F16" s="17">
        <f>E16*D16</f>
        <v>235621.7</v>
      </c>
      <c r="G16" s="68"/>
      <c r="H16" s="17">
        <f t="shared" si="0"/>
        <v>0</v>
      </c>
    </row>
    <row r="17" spans="1:8">
      <c r="A17" s="19" t="s">
        <v>35</v>
      </c>
      <c r="B17" s="20" t="s">
        <v>36</v>
      </c>
      <c r="C17" s="21" t="s">
        <v>34</v>
      </c>
      <c r="D17" s="22">
        <v>25</v>
      </c>
      <c r="E17" s="45">
        <v>5190</v>
      </c>
      <c r="F17" s="17">
        <f>MMULT(D17,E17)</f>
        <v>129750</v>
      </c>
      <c r="G17" s="68"/>
      <c r="H17" s="17">
        <f t="shared" si="0"/>
        <v>0</v>
      </c>
    </row>
    <row r="18" spans="1:8">
      <c r="A18" s="14" t="s">
        <v>37</v>
      </c>
      <c r="B18" s="15" t="s">
        <v>38</v>
      </c>
      <c r="C18" s="16" t="s">
        <v>34</v>
      </c>
      <c r="D18" s="17">
        <v>145</v>
      </c>
      <c r="E18" s="49">
        <v>5370</v>
      </c>
      <c r="F18" s="17">
        <f>MMULT(D18,E18)</f>
        <v>778650</v>
      </c>
      <c r="G18" s="68"/>
      <c r="H18" s="17">
        <f t="shared" si="0"/>
        <v>0</v>
      </c>
    </row>
    <row r="19" spans="1:8" ht="15.6">
      <c r="A19" s="26" t="s">
        <v>39</v>
      </c>
      <c r="B19" s="11" t="s">
        <v>40</v>
      </c>
      <c r="C19" s="12" t="s">
        <v>6</v>
      </c>
      <c r="D19" s="13" t="s">
        <v>6</v>
      </c>
      <c r="E19" s="48" t="s">
        <v>6</v>
      </c>
      <c r="F19" s="13" t="s">
        <v>6</v>
      </c>
      <c r="G19" s="68"/>
      <c r="H19" s="17" t="str">
        <f t="shared" si="0"/>
        <v/>
      </c>
    </row>
    <row r="20" spans="1:8" ht="28.8">
      <c r="A20" s="19" t="s">
        <v>41</v>
      </c>
      <c r="B20" s="20" t="s">
        <v>42</v>
      </c>
      <c r="C20" s="21"/>
      <c r="D20" s="22"/>
      <c r="E20" s="45"/>
      <c r="F20" s="17"/>
      <c r="G20" s="68"/>
      <c r="H20" s="17" t="str">
        <f t="shared" si="0"/>
        <v/>
      </c>
    </row>
    <row r="21" spans="1:8">
      <c r="A21" s="19" t="s">
        <v>43</v>
      </c>
      <c r="B21" s="20" t="s">
        <v>44</v>
      </c>
      <c r="C21" s="21" t="s">
        <v>45</v>
      </c>
      <c r="D21" s="22">
        <v>10410</v>
      </c>
      <c r="E21" s="45">
        <v>9</v>
      </c>
      <c r="F21" s="17">
        <f>MMULT(D21,E21)</f>
        <v>93690</v>
      </c>
      <c r="G21" s="68"/>
      <c r="H21" s="17">
        <f t="shared" si="0"/>
        <v>0</v>
      </c>
    </row>
    <row r="22" spans="1:8" ht="15.6">
      <c r="A22" s="26" t="s">
        <v>46</v>
      </c>
      <c r="B22" s="11" t="s">
        <v>47</v>
      </c>
      <c r="C22" s="12" t="s">
        <v>6</v>
      </c>
      <c r="D22" s="13" t="s">
        <v>6</v>
      </c>
      <c r="E22" s="48" t="s">
        <v>6</v>
      </c>
      <c r="F22" s="13" t="s">
        <v>6</v>
      </c>
      <c r="G22" s="68"/>
      <c r="H22" s="17" t="str">
        <f t="shared" si="0"/>
        <v/>
      </c>
    </row>
    <row r="23" spans="1:8">
      <c r="A23" s="19" t="s">
        <v>48</v>
      </c>
      <c r="B23" s="20" t="s">
        <v>49</v>
      </c>
      <c r="C23" s="21" t="s">
        <v>14</v>
      </c>
      <c r="D23" s="22">
        <v>287</v>
      </c>
      <c r="E23" s="45">
        <v>1490</v>
      </c>
      <c r="F23" s="17">
        <f>MMULT(D23,E23)</f>
        <v>427630</v>
      </c>
      <c r="G23" s="68"/>
      <c r="H23" s="17">
        <f t="shared" si="0"/>
        <v>0</v>
      </c>
    </row>
    <row r="24" spans="1:8" s="18" customFormat="1" ht="15.6">
      <c r="A24" s="26" t="s">
        <v>50</v>
      </c>
      <c r="B24" s="11" t="s">
        <v>51</v>
      </c>
      <c r="C24" s="12" t="s">
        <v>6</v>
      </c>
      <c r="D24" s="13" t="s">
        <v>6</v>
      </c>
      <c r="E24" s="48" t="s">
        <v>6</v>
      </c>
      <c r="F24" s="13" t="s">
        <v>6</v>
      </c>
      <c r="G24" s="68"/>
      <c r="H24" s="17" t="str">
        <f t="shared" si="0"/>
        <v/>
      </c>
    </row>
    <row r="25" spans="1:8">
      <c r="A25" s="19" t="s">
        <v>52</v>
      </c>
      <c r="B25" s="20" t="s">
        <v>53</v>
      </c>
      <c r="C25" s="21"/>
      <c r="D25" s="22"/>
      <c r="E25" s="45"/>
      <c r="F25" s="17"/>
      <c r="G25" s="68"/>
      <c r="H25" s="17" t="str">
        <f t="shared" si="0"/>
        <v/>
      </c>
    </row>
    <row r="26" spans="1:8" ht="28.8">
      <c r="A26" s="19" t="s">
        <v>54</v>
      </c>
      <c r="B26" s="20" t="s">
        <v>55</v>
      </c>
      <c r="C26" s="21" t="s">
        <v>45</v>
      </c>
      <c r="D26" s="22">
        <v>20</v>
      </c>
      <c r="E26" s="45">
        <v>327</v>
      </c>
      <c r="F26" s="17">
        <f>MMULT(D26,E26)</f>
        <v>6540</v>
      </c>
      <c r="G26" s="68"/>
      <c r="H26" s="17">
        <f t="shared" si="0"/>
        <v>0</v>
      </c>
    </row>
    <row r="27" spans="1:8">
      <c r="A27" s="19" t="s">
        <v>56</v>
      </c>
      <c r="B27" s="20" t="s">
        <v>57</v>
      </c>
      <c r="C27" s="21" t="s">
        <v>14</v>
      </c>
      <c r="D27" s="22">
        <v>109</v>
      </c>
      <c r="E27" s="45">
        <v>1520</v>
      </c>
      <c r="F27" s="17">
        <f>MMULT(D27,E27)</f>
        <v>165680</v>
      </c>
      <c r="G27" s="68"/>
      <c r="H27" s="17">
        <f t="shared" si="0"/>
        <v>0</v>
      </c>
    </row>
    <row r="28" spans="1:8" ht="15.6">
      <c r="A28" s="26" t="s">
        <v>58</v>
      </c>
      <c r="B28" s="11" t="s">
        <v>59</v>
      </c>
      <c r="C28" s="12" t="s">
        <v>6</v>
      </c>
      <c r="D28" s="13" t="s">
        <v>6</v>
      </c>
      <c r="E28" s="48" t="s">
        <v>6</v>
      </c>
      <c r="F28" s="13" t="s">
        <v>6</v>
      </c>
      <c r="G28" s="68"/>
      <c r="H28" s="17" t="str">
        <f t="shared" si="0"/>
        <v/>
      </c>
    </row>
    <row r="29" spans="1:8">
      <c r="A29" s="19" t="s">
        <v>60</v>
      </c>
      <c r="B29" s="20" t="s">
        <v>61</v>
      </c>
      <c r="C29" s="21" t="s">
        <v>14</v>
      </c>
      <c r="D29" s="22">
        <v>221</v>
      </c>
      <c r="E29" s="45">
        <v>1940</v>
      </c>
      <c r="F29" s="17">
        <f>MMULT(D29,E29)</f>
        <v>428740</v>
      </c>
      <c r="G29" s="68"/>
      <c r="H29" s="17">
        <f t="shared" si="0"/>
        <v>0</v>
      </c>
    </row>
    <row r="30" spans="1:8" ht="15.6">
      <c r="A30" s="26" t="s">
        <v>62</v>
      </c>
      <c r="B30" s="11" t="s">
        <v>63</v>
      </c>
      <c r="C30" s="12" t="s">
        <v>6</v>
      </c>
      <c r="D30" s="13" t="s">
        <v>6</v>
      </c>
      <c r="E30" s="48" t="s">
        <v>6</v>
      </c>
      <c r="F30" s="13" t="s">
        <v>6</v>
      </c>
      <c r="G30" s="68"/>
      <c r="H30" s="17" t="str">
        <f t="shared" si="0"/>
        <v/>
      </c>
    </row>
    <row r="31" spans="1:8">
      <c r="A31" s="19" t="s">
        <v>64</v>
      </c>
      <c r="B31" s="20" t="s">
        <v>65</v>
      </c>
      <c r="C31" s="21" t="s">
        <v>14</v>
      </c>
      <c r="D31" s="22">
        <v>1181</v>
      </c>
      <c r="E31" s="45">
        <v>41</v>
      </c>
      <c r="F31" s="17">
        <f>MMULT(D31,E31)</f>
        <v>48421</v>
      </c>
      <c r="G31" s="68"/>
      <c r="H31" s="17">
        <f t="shared" si="0"/>
        <v>0</v>
      </c>
    </row>
    <row r="32" spans="1:8" s="18" customFormat="1" ht="15.6">
      <c r="A32" s="26" t="s">
        <v>66</v>
      </c>
      <c r="B32" s="11" t="s">
        <v>67</v>
      </c>
      <c r="C32" s="12" t="s">
        <v>6</v>
      </c>
      <c r="D32" s="13" t="s">
        <v>6</v>
      </c>
      <c r="E32" s="48" t="s">
        <v>6</v>
      </c>
      <c r="F32" s="13" t="s">
        <v>6</v>
      </c>
      <c r="G32" s="68"/>
      <c r="H32" s="17" t="str">
        <f t="shared" si="0"/>
        <v/>
      </c>
    </row>
    <row r="33" spans="1:8">
      <c r="A33" s="19" t="s">
        <v>68</v>
      </c>
      <c r="B33" s="20" t="s">
        <v>69</v>
      </c>
      <c r="C33" s="21" t="s">
        <v>2</v>
      </c>
      <c r="D33" s="22">
        <v>2600</v>
      </c>
      <c r="E33" s="45">
        <v>56</v>
      </c>
      <c r="F33" s="17">
        <f>MMULT(D33,E33)</f>
        <v>145600</v>
      </c>
      <c r="G33" s="68"/>
      <c r="H33" s="17">
        <f t="shared" si="0"/>
        <v>0</v>
      </c>
    </row>
    <row r="34" spans="1:8" s="18" customFormat="1" ht="15.6">
      <c r="A34" s="26" t="s">
        <v>70</v>
      </c>
      <c r="B34" s="11" t="s">
        <v>71</v>
      </c>
      <c r="C34" s="12" t="s">
        <v>6</v>
      </c>
      <c r="D34" s="13" t="s">
        <v>6</v>
      </c>
      <c r="E34" s="48" t="s">
        <v>6</v>
      </c>
      <c r="F34" s="13" t="s">
        <v>6</v>
      </c>
      <c r="G34" s="68"/>
      <c r="H34" s="17" t="str">
        <f t="shared" si="0"/>
        <v/>
      </c>
    </row>
    <row r="35" spans="1:8">
      <c r="A35" s="19" t="s">
        <v>72</v>
      </c>
      <c r="B35" s="20" t="s">
        <v>73</v>
      </c>
      <c r="C35" s="21" t="s">
        <v>74</v>
      </c>
      <c r="D35" s="22">
        <v>660</v>
      </c>
      <c r="E35" s="45">
        <v>91</v>
      </c>
      <c r="F35" s="17">
        <f>MMULT(D35,E35)</f>
        <v>60060</v>
      </c>
      <c r="G35" s="68"/>
      <c r="H35" s="17">
        <f t="shared" si="0"/>
        <v>0</v>
      </c>
    </row>
    <row r="36" spans="1:8" s="18" customFormat="1" ht="15.6">
      <c r="A36" s="26" t="s">
        <v>75</v>
      </c>
      <c r="B36" s="11" t="s">
        <v>76</v>
      </c>
      <c r="C36" s="12" t="s">
        <v>6</v>
      </c>
      <c r="D36" s="13" t="s">
        <v>6</v>
      </c>
      <c r="E36" s="48" t="s">
        <v>6</v>
      </c>
      <c r="F36" s="13" t="s">
        <v>6</v>
      </c>
      <c r="G36" s="68"/>
      <c r="H36" s="17" t="str">
        <f t="shared" si="0"/>
        <v/>
      </c>
    </row>
    <row r="37" spans="1:8">
      <c r="A37" s="19" t="s">
        <v>77</v>
      </c>
      <c r="B37" s="20" t="s">
        <v>78</v>
      </c>
      <c r="C37" s="21"/>
      <c r="D37" s="22"/>
      <c r="E37" s="45"/>
      <c r="F37" s="17"/>
      <c r="G37" s="68"/>
      <c r="H37" s="17" t="str">
        <f t="shared" si="0"/>
        <v/>
      </c>
    </row>
    <row r="38" spans="1:8">
      <c r="A38" s="19" t="s">
        <v>79</v>
      </c>
      <c r="B38" s="20" t="s">
        <v>80</v>
      </c>
      <c r="C38" s="21" t="s">
        <v>14</v>
      </c>
      <c r="D38" s="22">
        <v>71</v>
      </c>
      <c r="E38" s="45">
        <v>1870</v>
      </c>
      <c r="F38" s="17">
        <f>MMULT(D38,E38)</f>
        <v>132770</v>
      </c>
      <c r="G38" s="68"/>
      <c r="H38" s="17">
        <f t="shared" si="0"/>
        <v>0</v>
      </c>
    </row>
    <row r="39" spans="1:8" ht="15.6">
      <c r="A39" s="10" t="s">
        <v>81</v>
      </c>
      <c r="B39" s="11" t="s">
        <v>82</v>
      </c>
      <c r="C39" s="12" t="s">
        <v>6</v>
      </c>
      <c r="D39" s="13" t="s">
        <v>6</v>
      </c>
      <c r="E39" s="48" t="s">
        <v>6</v>
      </c>
      <c r="F39" s="13" t="s">
        <v>6</v>
      </c>
      <c r="G39" s="68"/>
      <c r="H39" s="17" t="str">
        <f t="shared" si="0"/>
        <v/>
      </c>
    </row>
    <row r="40" spans="1:8" ht="15.6">
      <c r="A40" s="10" t="s">
        <v>83</v>
      </c>
      <c r="B40" s="11" t="s">
        <v>84</v>
      </c>
      <c r="C40" s="12" t="s">
        <v>6</v>
      </c>
      <c r="D40" s="13" t="s">
        <v>6</v>
      </c>
      <c r="E40" s="48" t="s">
        <v>6</v>
      </c>
      <c r="F40" s="13" t="s">
        <v>6</v>
      </c>
      <c r="G40" s="68"/>
      <c r="H40" s="17" t="str">
        <f t="shared" si="0"/>
        <v/>
      </c>
    </row>
    <row r="41" spans="1:8">
      <c r="A41" s="27" t="s">
        <v>85</v>
      </c>
      <c r="B41" s="20" t="s">
        <v>86</v>
      </c>
      <c r="C41" s="21"/>
      <c r="D41" s="22"/>
      <c r="E41" s="45"/>
      <c r="F41" s="17"/>
      <c r="G41" s="68"/>
      <c r="H41" s="17" t="str">
        <f t="shared" si="0"/>
        <v/>
      </c>
    </row>
    <row r="42" spans="1:8" s="18" customFormat="1" ht="28.8">
      <c r="A42" s="27" t="s">
        <v>87</v>
      </c>
      <c r="B42" s="20" t="s">
        <v>88</v>
      </c>
      <c r="C42" s="21" t="s">
        <v>74</v>
      </c>
      <c r="D42" s="22">
        <v>20</v>
      </c>
      <c r="E42" s="45">
        <v>73</v>
      </c>
      <c r="F42" s="17">
        <f t="shared" ref="F42:F57" si="1">E42*D42</f>
        <v>1460</v>
      </c>
      <c r="G42" s="68"/>
      <c r="H42" s="17">
        <f t="shared" si="0"/>
        <v>0</v>
      </c>
    </row>
    <row r="43" spans="1:8" ht="28.8">
      <c r="A43" s="27" t="s">
        <v>89</v>
      </c>
      <c r="B43" s="20" t="s">
        <v>90</v>
      </c>
      <c r="C43" s="21" t="s">
        <v>74</v>
      </c>
      <c r="D43" s="22">
        <v>40</v>
      </c>
      <c r="E43" s="45">
        <v>89</v>
      </c>
      <c r="F43" s="17">
        <f t="shared" si="1"/>
        <v>3560</v>
      </c>
      <c r="G43" s="68"/>
      <c r="H43" s="17">
        <f t="shared" si="0"/>
        <v>0</v>
      </c>
    </row>
    <row r="44" spans="1:8" s="18" customFormat="1" ht="28.8">
      <c r="A44" s="27" t="s">
        <v>91</v>
      </c>
      <c r="B44" s="20" t="s">
        <v>92</v>
      </c>
      <c r="C44" s="21" t="s">
        <v>74</v>
      </c>
      <c r="D44" s="22">
        <v>30</v>
      </c>
      <c r="E44" s="45">
        <v>90</v>
      </c>
      <c r="F44" s="17">
        <f t="shared" si="1"/>
        <v>2700</v>
      </c>
      <c r="G44" s="68"/>
      <c r="H44" s="17">
        <f t="shared" si="0"/>
        <v>0</v>
      </c>
    </row>
    <row r="45" spans="1:8">
      <c r="A45" s="27" t="s">
        <v>93</v>
      </c>
      <c r="B45" s="20" t="s">
        <v>94</v>
      </c>
      <c r="C45" s="21" t="s">
        <v>74</v>
      </c>
      <c r="D45" s="22">
        <v>40</v>
      </c>
      <c r="E45" s="45">
        <v>110</v>
      </c>
      <c r="F45" s="17">
        <f t="shared" si="1"/>
        <v>4400</v>
      </c>
      <c r="G45" s="68"/>
      <c r="H45" s="17">
        <f t="shared" si="0"/>
        <v>0</v>
      </c>
    </row>
    <row r="46" spans="1:8" s="18" customFormat="1" ht="28.8">
      <c r="A46" s="27" t="s">
        <v>95</v>
      </c>
      <c r="B46" s="20" t="s">
        <v>96</v>
      </c>
      <c r="C46" s="21" t="s">
        <v>74</v>
      </c>
      <c r="D46" s="22">
        <v>70</v>
      </c>
      <c r="E46" s="45">
        <v>87</v>
      </c>
      <c r="F46" s="17">
        <f t="shared" si="1"/>
        <v>6090</v>
      </c>
      <c r="G46" s="68"/>
      <c r="H46" s="17">
        <f t="shared" si="0"/>
        <v>0</v>
      </c>
    </row>
    <row r="47" spans="1:8" ht="28.8">
      <c r="A47" s="27" t="s">
        <v>97</v>
      </c>
      <c r="B47" s="20" t="s">
        <v>98</v>
      </c>
      <c r="C47" s="21" t="s">
        <v>74</v>
      </c>
      <c r="D47" s="22">
        <v>50</v>
      </c>
      <c r="E47" s="45">
        <v>112</v>
      </c>
      <c r="F47" s="17">
        <f t="shared" si="1"/>
        <v>5600</v>
      </c>
      <c r="G47" s="68"/>
      <c r="H47" s="17">
        <f t="shared" si="0"/>
        <v>0</v>
      </c>
    </row>
    <row r="48" spans="1:8" ht="28.8">
      <c r="A48" s="27" t="s">
        <v>99</v>
      </c>
      <c r="B48" s="20" t="s">
        <v>100</v>
      </c>
      <c r="C48" s="21" t="s">
        <v>74</v>
      </c>
      <c r="D48" s="22">
        <v>20</v>
      </c>
      <c r="E48" s="45">
        <v>149</v>
      </c>
      <c r="F48" s="17">
        <f t="shared" si="1"/>
        <v>2980</v>
      </c>
      <c r="G48" s="68"/>
      <c r="H48" s="17">
        <f t="shared" si="0"/>
        <v>0</v>
      </c>
    </row>
    <row r="49" spans="1:8" ht="28.8">
      <c r="A49" s="27" t="s">
        <v>101</v>
      </c>
      <c r="B49" s="20" t="s">
        <v>102</v>
      </c>
      <c r="C49" s="21" t="s">
        <v>74</v>
      </c>
      <c r="D49" s="22">
        <v>20</v>
      </c>
      <c r="E49" s="45">
        <v>118</v>
      </c>
      <c r="F49" s="17">
        <f t="shared" si="1"/>
        <v>2360</v>
      </c>
      <c r="G49" s="68"/>
      <c r="H49" s="17">
        <f t="shared" si="0"/>
        <v>0</v>
      </c>
    </row>
    <row r="50" spans="1:8" ht="28.8">
      <c r="A50" s="27" t="s">
        <v>103</v>
      </c>
      <c r="B50" s="20" t="s">
        <v>104</v>
      </c>
      <c r="C50" s="21" t="s">
        <v>74</v>
      </c>
      <c r="D50" s="22">
        <v>40</v>
      </c>
      <c r="E50" s="45">
        <v>154</v>
      </c>
      <c r="F50" s="17">
        <f t="shared" si="1"/>
        <v>6160</v>
      </c>
      <c r="G50" s="68"/>
      <c r="H50" s="17">
        <f t="shared" si="0"/>
        <v>0</v>
      </c>
    </row>
    <row r="51" spans="1:8" ht="28.8">
      <c r="A51" s="27" t="s">
        <v>105</v>
      </c>
      <c r="B51" s="20" t="s">
        <v>106</v>
      </c>
      <c r="C51" s="21" t="s">
        <v>74</v>
      </c>
      <c r="D51" s="22">
        <v>30</v>
      </c>
      <c r="E51" s="45">
        <v>164</v>
      </c>
      <c r="F51" s="17">
        <f t="shared" si="1"/>
        <v>4920</v>
      </c>
      <c r="G51" s="68"/>
      <c r="H51" s="17">
        <f t="shared" si="0"/>
        <v>0</v>
      </c>
    </row>
    <row r="52" spans="1:8" ht="28.8">
      <c r="A52" s="27" t="s">
        <v>107</v>
      </c>
      <c r="B52" s="20" t="s">
        <v>108</v>
      </c>
      <c r="C52" s="21" t="s">
        <v>74</v>
      </c>
      <c r="D52" s="22">
        <v>70</v>
      </c>
      <c r="E52" s="45">
        <v>255</v>
      </c>
      <c r="F52" s="17">
        <f t="shared" si="1"/>
        <v>17850</v>
      </c>
      <c r="G52" s="68"/>
      <c r="H52" s="17">
        <f t="shared" si="0"/>
        <v>0</v>
      </c>
    </row>
    <row r="53" spans="1:8" ht="28.8">
      <c r="A53" s="27" t="s">
        <v>109</v>
      </c>
      <c r="B53" s="20" t="s">
        <v>110</v>
      </c>
      <c r="C53" s="21" t="s">
        <v>2</v>
      </c>
      <c r="D53" s="22">
        <v>2</v>
      </c>
      <c r="E53" s="45">
        <v>1600</v>
      </c>
      <c r="F53" s="17">
        <f t="shared" si="1"/>
        <v>3200</v>
      </c>
      <c r="G53" s="68"/>
      <c r="H53" s="17">
        <f t="shared" si="0"/>
        <v>0</v>
      </c>
    </row>
    <row r="54" spans="1:8" ht="28.8">
      <c r="A54" s="27" t="s">
        <v>111</v>
      </c>
      <c r="B54" s="20" t="s">
        <v>112</v>
      </c>
      <c r="C54" s="21" t="s">
        <v>2</v>
      </c>
      <c r="D54" s="22">
        <v>4</v>
      </c>
      <c r="E54" s="45">
        <v>1600</v>
      </c>
      <c r="F54" s="17">
        <f t="shared" si="1"/>
        <v>6400</v>
      </c>
      <c r="G54" s="68"/>
      <c r="H54" s="17">
        <f t="shared" si="0"/>
        <v>0</v>
      </c>
    </row>
    <row r="55" spans="1:8" ht="28.8">
      <c r="A55" s="27" t="s">
        <v>113</v>
      </c>
      <c r="B55" s="20" t="s">
        <v>114</v>
      </c>
      <c r="C55" s="21" t="s">
        <v>2</v>
      </c>
      <c r="D55" s="22">
        <v>3</v>
      </c>
      <c r="E55" s="45">
        <v>1400</v>
      </c>
      <c r="F55" s="17">
        <f t="shared" si="1"/>
        <v>4200</v>
      </c>
      <c r="G55" s="68"/>
      <c r="H55" s="17">
        <f t="shared" si="0"/>
        <v>0</v>
      </c>
    </row>
    <row r="56" spans="1:8" ht="28.8">
      <c r="A56" s="27" t="s">
        <v>115</v>
      </c>
      <c r="B56" s="20" t="s">
        <v>116</v>
      </c>
      <c r="C56" s="21" t="s">
        <v>2</v>
      </c>
      <c r="D56" s="22">
        <v>2</v>
      </c>
      <c r="E56" s="45">
        <v>2100</v>
      </c>
      <c r="F56" s="17">
        <f t="shared" si="1"/>
        <v>4200</v>
      </c>
      <c r="G56" s="68"/>
      <c r="H56" s="17">
        <f t="shared" si="0"/>
        <v>0</v>
      </c>
    </row>
    <row r="57" spans="1:8">
      <c r="A57" s="27" t="s">
        <v>117</v>
      </c>
      <c r="B57" s="20" t="s">
        <v>118</v>
      </c>
      <c r="C57" s="21" t="s">
        <v>74</v>
      </c>
      <c r="D57" s="22">
        <v>40</v>
      </c>
      <c r="E57" s="45">
        <v>130</v>
      </c>
      <c r="F57" s="17">
        <f t="shared" si="1"/>
        <v>5200</v>
      </c>
      <c r="G57" s="68"/>
      <c r="H57" s="17">
        <f t="shared" si="0"/>
        <v>0</v>
      </c>
    </row>
    <row r="58" spans="1:8" ht="15.6">
      <c r="A58" s="10" t="s">
        <v>119</v>
      </c>
      <c r="B58" s="11" t="s">
        <v>120</v>
      </c>
      <c r="C58" s="12" t="s">
        <v>6</v>
      </c>
      <c r="D58" s="13" t="s">
        <v>6</v>
      </c>
      <c r="E58" s="48" t="s">
        <v>6</v>
      </c>
      <c r="F58" s="13" t="s">
        <v>6</v>
      </c>
      <c r="G58" s="68"/>
      <c r="H58" s="17" t="str">
        <f t="shared" si="0"/>
        <v/>
      </c>
    </row>
    <row r="59" spans="1:8">
      <c r="A59" s="27" t="s">
        <v>121</v>
      </c>
      <c r="B59" s="20" t="s">
        <v>122</v>
      </c>
      <c r="C59" s="21" t="s">
        <v>2</v>
      </c>
      <c r="D59" s="22">
        <v>6</v>
      </c>
      <c r="E59" s="45">
        <v>229</v>
      </c>
      <c r="F59" s="17">
        <f t="shared" ref="F59:F68" si="2">E59*D59</f>
        <v>1374</v>
      </c>
      <c r="G59" s="68"/>
      <c r="H59" s="17">
        <f t="shared" si="0"/>
        <v>0</v>
      </c>
    </row>
    <row r="60" spans="1:8">
      <c r="A60" s="27" t="s">
        <v>123</v>
      </c>
      <c r="B60" s="20" t="s">
        <v>124</v>
      </c>
      <c r="C60" s="21" t="s">
        <v>2</v>
      </c>
      <c r="D60" s="22">
        <v>2</v>
      </c>
      <c r="E60" s="45">
        <v>390</v>
      </c>
      <c r="F60" s="17">
        <f t="shared" si="2"/>
        <v>780</v>
      </c>
      <c r="G60" s="68"/>
      <c r="H60" s="17">
        <f t="shared" si="0"/>
        <v>0</v>
      </c>
    </row>
    <row r="61" spans="1:8">
      <c r="A61" s="27" t="s">
        <v>125</v>
      </c>
      <c r="B61" s="20" t="s">
        <v>126</v>
      </c>
      <c r="C61" s="21" t="s">
        <v>2</v>
      </c>
      <c r="D61" s="22">
        <v>2</v>
      </c>
      <c r="E61" s="45">
        <v>95</v>
      </c>
      <c r="F61" s="17">
        <f t="shared" si="2"/>
        <v>190</v>
      </c>
      <c r="G61" s="68"/>
      <c r="H61" s="17">
        <f t="shared" si="0"/>
        <v>0</v>
      </c>
    </row>
    <row r="62" spans="1:8" s="18" customFormat="1" ht="15.6">
      <c r="A62" s="27" t="s">
        <v>127</v>
      </c>
      <c r="B62" s="20" t="s">
        <v>128</v>
      </c>
      <c r="C62" s="21" t="s">
        <v>2</v>
      </c>
      <c r="D62" s="22">
        <v>2</v>
      </c>
      <c r="E62" s="45">
        <v>125</v>
      </c>
      <c r="F62" s="17">
        <f t="shared" si="2"/>
        <v>250</v>
      </c>
      <c r="G62" s="68"/>
      <c r="H62" s="17">
        <f t="shared" si="0"/>
        <v>0</v>
      </c>
    </row>
    <row r="63" spans="1:8">
      <c r="A63" s="27" t="s">
        <v>129</v>
      </c>
      <c r="B63" s="20" t="s">
        <v>130</v>
      </c>
      <c r="C63" s="21" t="s">
        <v>2</v>
      </c>
      <c r="D63" s="22">
        <v>2</v>
      </c>
      <c r="E63" s="45">
        <v>770</v>
      </c>
      <c r="F63" s="17">
        <f t="shared" si="2"/>
        <v>1540</v>
      </c>
      <c r="G63" s="68"/>
      <c r="H63" s="17">
        <f t="shared" si="0"/>
        <v>0</v>
      </c>
    </row>
    <row r="64" spans="1:8" ht="28.8">
      <c r="A64" s="27" t="s">
        <v>131</v>
      </c>
      <c r="B64" s="20" t="s">
        <v>132</v>
      </c>
      <c r="C64" s="21" t="s">
        <v>2</v>
      </c>
      <c r="D64" s="22">
        <v>2</v>
      </c>
      <c r="E64" s="45">
        <v>800</v>
      </c>
      <c r="F64" s="17">
        <f t="shared" si="2"/>
        <v>1600</v>
      </c>
      <c r="G64" s="68"/>
      <c r="H64" s="17">
        <f t="shared" si="0"/>
        <v>0</v>
      </c>
    </row>
    <row r="65" spans="1:8">
      <c r="A65" s="27" t="s">
        <v>133</v>
      </c>
      <c r="B65" s="29" t="s">
        <v>134</v>
      </c>
      <c r="C65" s="21" t="s">
        <v>2</v>
      </c>
      <c r="D65" s="22">
        <v>2</v>
      </c>
      <c r="E65" s="45">
        <v>2200</v>
      </c>
      <c r="F65" s="17">
        <f t="shared" si="2"/>
        <v>4400</v>
      </c>
      <c r="G65" s="68"/>
      <c r="H65" s="17">
        <f t="shared" si="0"/>
        <v>0</v>
      </c>
    </row>
    <row r="66" spans="1:8">
      <c r="A66" s="27" t="s">
        <v>135</v>
      </c>
      <c r="B66" s="20" t="s">
        <v>136</v>
      </c>
      <c r="C66" s="21" t="s">
        <v>2</v>
      </c>
      <c r="D66" s="22">
        <v>4</v>
      </c>
      <c r="E66" s="45">
        <v>650</v>
      </c>
      <c r="F66" s="17">
        <f t="shared" si="2"/>
        <v>2600</v>
      </c>
      <c r="G66" s="68"/>
      <c r="H66" s="17">
        <f t="shared" si="0"/>
        <v>0</v>
      </c>
    </row>
    <row r="67" spans="1:8" ht="28.8">
      <c r="A67" s="27" t="s">
        <v>137</v>
      </c>
      <c r="B67" s="20" t="s">
        <v>138</v>
      </c>
      <c r="C67" s="21" t="s">
        <v>2</v>
      </c>
      <c r="D67" s="22">
        <v>2</v>
      </c>
      <c r="E67" s="45">
        <v>400</v>
      </c>
      <c r="F67" s="17">
        <f t="shared" si="2"/>
        <v>800</v>
      </c>
      <c r="G67" s="68"/>
      <c r="H67" s="17">
        <f t="shared" si="0"/>
        <v>0</v>
      </c>
    </row>
    <row r="68" spans="1:8" ht="28.8">
      <c r="A68" s="27" t="s">
        <v>139</v>
      </c>
      <c r="B68" s="20" t="s">
        <v>140</v>
      </c>
      <c r="C68" s="21" t="s">
        <v>2</v>
      </c>
      <c r="D68" s="22">
        <v>1</v>
      </c>
      <c r="E68" s="45">
        <v>2900</v>
      </c>
      <c r="F68" s="17">
        <f t="shared" si="2"/>
        <v>2900</v>
      </c>
      <c r="G68" s="68"/>
      <c r="H68" s="17">
        <f t="shared" si="0"/>
        <v>0</v>
      </c>
    </row>
    <row r="69" spans="1:8" ht="15.6">
      <c r="A69" s="10" t="s">
        <v>141</v>
      </c>
      <c r="B69" s="11" t="s">
        <v>142</v>
      </c>
      <c r="C69" s="12" t="s">
        <v>6</v>
      </c>
      <c r="D69" s="13" t="s">
        <v>6</v>
      </c>
      <c r="E69" s="48" t="s">
        <v>6</v>
      </c>
      <c r="F69" s="13" t="s">
        <v>6</v>
      </c>
      <c r="G69" s="68"/>
      <c r="H69" s="17" t="str">
        <f t="shared" si="0"/>
        <v/>
      </c>
    </row>
    <row r="70" spans="1:8" ht="28.8">
      <c r="A70" s="27" t="s">
        <v>143</v>
      </c>
      <c r="B70" s="20" t="s">
        <v>144</v>
      </c>
      <c r="C70" s="21" t="s">
        <v>74</v>
      </c>
      <c r="D70" s="22">
        <v>20</v>
      </c>
      <c r="E70" s="45">
        <v>190</v>
      </c>
      <c r="F70" s="17">
        <f>E70*D70</f>
        <v>3800</v>
      </c>
      <c r="G70" s="68"/>
      <c r="H70" s="17">
        <f t="shared" si="0"/>
        <v>0</v>
      </c>
    </row>
    <row r="71" spans="1:8" ht="28.8">
      <c r="A71" s="27" t="s">
        <v>145</v>
      </c>
      <c r="B71" s="20" t="s">
        <v>146</v>
      </c>
      <c r="C71" s="21" t="s">
        <v>74</v>
      </c>
      <c r="D71" s="22">
        <v>90</v>
      </c>
      <c r="E71" s="45">
        <v>260</v>
      </c>
      <c r="F71" s="17">
        <f>E71*D71</f>
        <v>23400</v>
      </c>
      <c r="G71" s="68"/>
      <c r="H71" s="17">
        <f t="shared" ref="H71:H134" si="3">IF(F71="","",G71*D71)</f>
        <v>0</v>
      </c>
    </row>
    <row r="72" spans="1:8" ht="28.8">
      <c r="A72" s="27" t="s">
        <v>147</v>
      </c>
      <c r="B72" s="20" t="s">
        <v>148</v>
      </c>
      <c r="C72" s="21" t="s">
        <v>11</v>
      </c>
      <c r="D72" s="22">
        <v>2</v>
      </c>
      <c r="E72" s="45">
        <v>1100</v>
      </c>
      <c r="F72" s="17">
        <f>E72*D72</f>
        <v>2200</v>
      </c>
      <c r="G72" s="68"/>
      <c r="H72" s="17">
        <f t="shared" si="3"/>
        <v>0</v>
      </c>
    </row>
    <row r="73" spans="1:8" s="18" customFormat="1" ht="15.6">
      <c r="A73" s="10" t="s">
        <v>149</v>
      </c>
      <c r="B73" s="11" t="s">
        <v>150</v>
      </c>
      <c r="C73" s="12" t="s">
        <v>6</v>
      </c>
      <c r="D73" s="13" t="s">
        <v>6</v>
      </c>
      <c r="E73" s="48" t="s">
        <v>6</v>
      </c>
      <c r="F73" s="13" t="s">
        <v>6</v>
      </c>
      <c r="G73" s="68"/>
      <c r="H73" s="17" t="str">
        <f t="shared" si="3"/>
        <v/>
      </c>
    </row>
    <row r="74" spans="1:8">
      <c r="A74" s="27" t="s">
        <v>151</v>
      </c>
      <c r="B74" s="20" t="s">
        <v>152</v>
      </c>
      <c r="C74" s="21" t="s">
        <v>74</v>
      </c>
      <c r="D74" s="22">
        <v>80</v>
      </c>
      <c r="E74" s="45">
        <v>120</v>
      </c>
      <c r="F74" s="17">
        <f>E74*D74</f>
        <v>9600</v>
      </c>
      <c r="G74" s="68"/>
      <c r="H74" s="17">
        <f t="shared" si="3"/>
        <v>0</v>
      </c>
    </row>
    <row r="75" spans="1:8" ht="15.6">
      <c r="A75" s="10" t="s">
        <v>153</v>
      </c>
      <c r="B75" s="11" t="s">
        <v>154</v>
      </c>
      <c r="C75" s="12" t="s">
        <v>6</v>
      </c>
      <c r="D75" s="13" t="s">
        <v>6</v>
      </c>
      <c r="E75" s="48" t="s">
        <v>6</v>
      </c>
      <c r="F75" s="13" t="s">
        <v>6</v>
      </c>
      <c r="G75" s="68"/>
      <c r="H75" s="17" t="str">
        <f t="shared" si="3"/>
        <v/>
      </c>
    </row>
    <row r="76" spans="1:8">
      <c r="A76" s="27" t="s">
        <v>155</v>
      </c>
      <c r="B76" s="20" t="s">
        <v>156</v>
      </c>
      <c r="C76" s="21"/>
      <c r="D76" s="22"/>
      <c r="E76" s="45"/>
      <c r="F76" s="17"/>
      <c r="G76" s="68"/>
      <c r="H76" s="17" t="str">
        <f t="shared" si="3"/>
        <v/>
      </c>
    </row>
    <row r="77" spans="1:8">
      <c r="A77" s="27" t="s">
        <v>157</v>
      </c>
      <c r="B77" s="20" t="s">
        <v>158</v>
      </c>
      <c r="C77" s="21" t="s">
        <v>2</v>
      </c>
      <c r="D77" s="22">
        <v>2</v>
      </c>
      <c r="E77" s="45">
        <v>260</v>
      </c>
      <c r="F77" s="17">
        <f>E77*D77</f>
        <v>520</v>
      </c>
      <c r="G77" s="68"/>
      <c r="H77" s="17">
        <f t="shared" si="3"/>
        <v>0</v>
      </c>
    </row>
    <row r="78" spans="1:8">
      <c r="A78" s="27" t="s">
        <v>159</v>
      </c>
      <c r="B78" s="20" t="s">
        <v>160</v>
      </c>
      <c r="C78" s="21" t="s">
        <v>2</v>
      </c>
      <c r="D78" s="22">
        <v>2</v>
      </c>
      <c r="E78" s="45">
        <v>270</v>
      </c>
      <c r="F78" s="17">
        <f>E78*D78</f>
        <v>540</v>
      </c>
      <c r="G78" s="68"/>
      <c r="H78" s="17">
        <f t="shared" si="3"/>
        <v>0</v>
      </c>
    </row>
    <row r="79" spans="1:8" ht="15.6">
      <c r="A79" s="10" t="s">
        <v>165</v>
      </c>
      <c r="B79" s="11" t="s">
        <v>166</v>
      </c>
      <c r="C79" s="12" t="s">
        <v>6</v>
      </c>
      <c r="D79" s="13" t="s">
        <v>6</v>
      </c>
      <c r="E79" s="48" t="s">
        <v>6</v>
      </c>
      <c r="F79" s="13" t="s">
        <v>6</v>
      </c>
      <c r="G79" s="68"/>
      <c r="H79" s="17" t="str">
        <f t="shared" si="3"/>
        <v/>
      </c>
    </row>
    <row r="80" spans="1:8" ht="28.8">
      <c r="A80" s="27" t="s">
        <v>167</v>
      </c>
      <c r="B80" s="20" t="s">
        <v>168</v>
      </c>
      <c r="C80" s="21"/>
      <c r="D80" s="22"/>
      <c r="E80" s="45"/>
      <c r="F80" s="17"/>
      <c r="G80" s="68"/>
      <c r="H80" s="17" t="str">
        <f t="shared" si="3"/>
        <v/>
      </c>
    </row>
    <row r="81" spans="1:8" s="18" customFormat="1" ht="28.8">
      <c r="A81" s="27" t="s">
        <v>169</v>
      </c>
      <c r="B81" s="20" t="s">
        <v>170</v>
      </c>
      <c r="C81" s="21" t="s">
        <v>74</v>
      </c>
      <c r="D81" s="22">
        <v>20</v>
      </c>
      <c r="E81" s="45">
        <v>152</v>
      </c>
      <c r="F81" s="17">
        <f>E81*D81</f>
        <v>3040</v>
      </c>
      <c r="G81" s="68"/>
      <c r="H81" s="17">
        <f t="shared" si="3"/>
        <v>0</v>
      </c>
    </row>
    <row r="82" spans="1:8" ht="28.8">
      <c r="A82" s="27" t="s">
        <v>171</v>
      </c>
      <c r="B82" s="20" t="s">
        <v>172</v>
      </c>
      <c r="C82" s="21" t="s">
        <v>74</v>
      </c>
      <c r="D82" s="22">
        <v>50</v>
      </c>
      <c r="E82" s="45">
        <v>180</v>
      </c>
      <c r="F82" s="17">
        <f>E82*D82</f>
        <v>9000</v>
      </c>
      <c r="G82" s="68"/>
      <c r="H82" s="17">
        <f t="shared" si="3"/>
        <v>0</v>
      </c>
    </row>
    <row r="83" spans="1:8" ht="15.6">
      <c r="A83" s="10" t="s">
        <v>173</v>
      </c>
      <c r="B83" s="11" t="s">
        <v>174</v>
      </c>
      <c r="C83" s="12" t="s">
        <v>6</v>
      </c>
      <c r="D83" s="13" t="s">
        <v>6</v>
      </c>
      <c r="E83" s="48" t="s">
        <v>6</v>
      </c>
      <c r="F83" s="13" t="s">
        <v>6</v>
      </c>
      <c r="G83" s="68"/>
      <c r="H83" s="17" t="str">
        <f t="shared" si="3"/>
        <v/>
      </c>
    </row>
    <row r="84" spans="1:8" ht="43.2">
      <c r="A84" s="27" t="s">
        <v>175</v>
      </c>
      <c r="B84" s="20" t="s">
        <v>176</v>
      </c>
      <c r="C84" s="21"/>
      <c r="D84" s="22"/>
      <c r="E84" s="45"/>
      <c r="F84" s="17"/>
      <c r="G84" s="68"/>
      <c r="H84" s="17" t="str">
        <f t="shared" si="3"/>
        <v/>
      </c>
    </row>
    <row r="85" spans="1:8" ht="28.8">
      <c r="A85" s="27" t="s">
        <v>177</v>
      </c>
      <c r="B85" s="20" t="s">
        <v>178</v>
      </c>
      <c r="C85" s="21" t="s">
        <v>2</v>
      </c>
      <c r="D85" s="22">
        <v>12</v>
      </c>
      <c r="E85" s="45">
        <v>1770</v>
      </c>
      <c r="F85" s="17">
        <f>E85*D85</f>
        <v>21240</v>
      </c>
      <c r="G85" s="68"/>
      <c r="H85" s="17">
        <f t="shared" si="3"/>
        <v>0</v>
      </c>
    </row>
    <row r="86" spans="1:8" ht="28.8">
      <c r="A86" s="27" t="s">
        <v>179</v>
      </c>
      <c r="B86" s="20" t="s">
        <v>180</v>
      </c>
      <c r="C86" s="21" t="s">
        <v>2</v>
      </c>
      <c r="D86" s="22">
        <v>6</v>
      </c>
      <c r="E86" s="45">
        <v>2200</v>
      </c>
      <c r="F86" s="17">
        <f>E86*D86</f>
        <v>13200</v>
      </c>
      <c r="G86" s="68"/>
      <c r="H86" s="17">
        <f t="shared" si="3"/>
        <v>0</v>
      </c>
    </row>
    <row r="87" spans="1:8" ht="15.6">
      <c r="A87" s="10" t="s">
        <v>181</v>
      </c>
      <c r="B87" s="11" t="s">
        <v>182</v>
      </c>
      <c r="C87" s="12" t="s">
        <v>6</v>
      </c>
      <c r="D87" s="13" t="s">
        <v>6</v>
      </c>
      <c r="E87" s="48" t="s">
        <v>6</v>
      </c>
      <c r="F87" s="13" t="s">
        <v>6</v>
      </c>
      <c r="G87" s="68"/>
      <c r="H87" s="17" t="str">
        <f t="shared" si="3"/>
        <v/>
      </c>
    </row>
    <row r="88" spans="1:8" s="18" customFormat="1" ht="15.6">
      <c r="A88" s="27" t="s">
        <v>183</v>
      </c>
      <c r="B88" s="20" t="s">
        <v>184</v>
      </c>
      <c r="C88" s="21"/>
      <c r="D88" s="22"/>
      <c r="E88" s="45"/>
      <c r="F88" s="17"/>
      <c r="G88" s="68"/>
      <c r="H88" s="17" t="str">
        <f t="shared" si="3"/>
        <v/>
      </c>
    </row>
    <row r="89" spans="1:8" ht="28.8">
      <c r="A89" s="27" t="s">
        <v>185</v>
      </c>
      <c r="B89" s="20" t="s">
        <v>186</v>
      </c>
      <c r="C89" s="21" t="s">
        <v>11</v>
      </c>
      <c r="D89" s="22">
        <v>2</v>
      </c>
      <c r="E89" s="45">
        <v>6080</v>
      </c>
      <c r="F89" s="17">
        <f>E89*D89</f>
        <v>12160</v>
      </c>
      <c r="G89" s="68"/>
      <c r="H89" s="17">
        <f t="shared" si="3"/>
        <v>0</v>
      </c>
    </row>
    <row r="90" spans="1:8" s="18" customFormat="1" ht="15.6">
      <c r="A90" s="10" t="s">
        <v>187</v>
      </c>
      <c r="B90" s="11" t="s">
        <v>188</v>
      </c>
      <c r="C90" s="12" t="s">
        <v>6</v>
      </c>
      <c r="D90" s="13" t="s">
        <v>6</v>
      </c>
      <c r="E90" s="48" t="s">
        <v>6</v>
      </c>
      <c r="F90" s="13" t="s">
        <v>6</v>
      </c>
      <c r="G90" s="68"/>
      <c r="H90" s="17" t="str">
        <f t="shared" si="3"/>
        <v/>
      </c>
    </row>
    <row r="91" spans="1:8" ht="28.8">
      <c r="A91" s="27" t="s">
        <v>189</v>
      </c>
      <c r="B91" s="20" t="s">
        <v>190</v>
      </c>
      <c r="C91" s="21" t="s">
        <v>2</v>
      </c>
      <c r="D91" s="22">
        <v>5</v>
      </c>
      <c r="E91" s="45">
        <v>22750</v>
      </c>
      <c r="F91" s="17">
        <f t="shared" ref="F91:F118" si="4">E91*D91</f>
        <v>113750</v>
      </c>
      <c r="G91" s="68"/>
      <c r="H91" s="17">
        <f t="shared" si="3"/>
        <v>0</v>
      </c>
    </row>
    <row r="92" spans="1:8">
      <c r="A92" s="27" t="s">
        <v>191</v>
      </c>
      <c r="B92" s="20" t="s">
        <v>192</v>
      </c>
      <c r="C92" s="21" t="s">
        <v>2</v>
      </c>
      <c r="D92" s="22">
        <v>5</v>
      </c>
      <c r="E92" s="45">
        <v>6300</v>
      </c>
      <c r="F92" s="17">
        <f t="shared" si="4"/>
        <v>31500</v>
      </c>
      <c r="G92" s="68"/>
      <c r="H92" s="17">
        <f t="shared" si="3"/>
        <v>0</v>
      </c>
    </row>
    <row r="93" spans="1:8">
      <c r="A93" s="27" t="s">
        <v>193</v>
      </c>
      <c r="B93" s="20" t="s">
        <v>194</v>
      </c>
      <c r="C93" s="21" t="s">
        <v>2</v>
      </c>
      <c r="D93" s="22">
        <v>2</v>
      </c>
      <c r="E93" s="45">
        <v>7200</v>
      </c>
      <c r="F93" s="17">
        <f t="shared" si="4"/>
        <v>14400</v>
      </c>
      <c r="G93" s="68"/>
      <c r="H93" s="17">
        <f t="shared" si="3"/>
        <v>0</v>
      </c>
    </row>
    <row r="94" spans="1:8">
      <c r="A94" s="27" t="s">
        <v>195</v>
      </c>
      <c r="B94" s="20" t="s">
        <v>196</v>
      </c>
      <c r="C94" s="21" t="s">
        <v>2</v>
      </c>
      <c r="D94" s="22">
        <v>2</v>
      </c>
      <c r="E94" s="45">
        <v>5200</v>
      </c>
      <c r="F94" s="17">
        <f t="shared" si="4"/>
        <v>10400</v>
      </c>
      <c r="G94" s="68"/>
      <c r="H94" s="17">
        <f t="shared" si="3"/>
        <v>0</v>
      </c>
    </row>
    <row r="95" spans="1:8">
      <c r="A95" s="27" t="s">
        <v>197</v>
      </c>
      <c r="B95" s="20" t="s">
        <v>198</v>
      </c>
      <c r="C95" s="21" t="s">
        <v>2</v>
      </c>
      <c r="D95" s="22">
        <v>2</v>
      </c>
      <c r="E95" s="45">
        <v>25500</v>
      </c>
      <c r="F95" s="17">
        <f t="shared" si="4"/>
        <v>51000</v>
      </c>
      <c r="G95" s="68"/>
      <c r="H95" s="17">
        <f t="shared" si="3"/>
        <v>0</v>
      </c>
    </row>
    <row r="96" spans="1:8">
      <c r="A96" s="27" t="s">
        <v>199</v>
      </c>
      <c r="B96" s="20" t="s">
        <v>200</v>
      </c>
      <c r="C96" s="21" t="s">
        <v>2</v>
      </c>
      <c r="D96" s="22">
        <v>5</v>
      </c>
      <c r="E96" s="45">
        <v>8500</v>
      </c>
      <c r="F96" s="17">
        <f t="shared" si="4"/>
        <v>42500</v>
      </c>
      <c r="G96" s="68"/>
      <c r="H96" s="17">
        <f t="shared" si="3"/>
        <v>0</v>
      </c>
    </row>
    <row r="97" spans="1:8" ht="43.2">
      <c r="A97" s="27" t="s">
        <v>201</v>
      </c>
      <c r="B97" s="20" t="s">
        <v>202</v>
      </c>
      <c r="C97" s="21" t="s">
        <v>11</v>
      </c>
      <c r="D97" s="22">
        <v>25</v>
      </c>
      <c r="E97" s="45">
        <v>25000</v>
      </c>
      <c r="F97" s="17">
        <f t="shared" si="4"/>
        <v>625000</v>
      </c>
      <c r="G97" s="68"/>
      <c r="H97" s="17">
        <f t="shared" si="3"/>
        <v>0</v>
      </c>
    </row>
    <row r="98" spans="1:8" ht="28.8">
      <c r="A98" s="27" t="s">
        <v>203</v>
      </c>
      <c r="B98" s="20" t="s">
        <v>204</v>
      </c>
      <c r="C98" s="21" t="s">
        <v>11</v>
      </c>
      <c r="D98" s="22">
        <v>1</v>
      </c>
      <c r="E98" s="45">
        <v>40000</v>
      </c>
      <c r="F98" s="17">
        <f t="shared" si="4"/>
        <v>40000</v>
      </c>
      <c r="G98" s="68"/>
      <c r="H98" s="17">
        <f t="shared" si="3"/>
        <v>0</v>
      </c>
    </row>
    <row r="99" spans="1:8">
      <c r="A99" s="27" t="s">
        <v>205</v>
      </c>
      <c r="B99" s="20" t="s">
        <v>206</v>
      </c>
      <c r="C99" s="21" t="s">
        <v>207</v>
      </c>
      <c r="D99" s="22">
        <v>20</v>
      </c>
      <c r="E99" s="45">
        <v>350</v>
      </c>
      <c r="F99" s="17">
        <f t="shared" si="4"/>
        <v>7000</v>
      </c>
      <c r="G99" s="68"/>
      <c r="H99" s="17">
        <f t="shared" si="3"/>
        <v>0</v>
      </c>
    </row>
    <row r="100" spans="1:8" ht="43.2">
      <c r="A100" s="27" t="s">
        <v>208</v>
      </c>
      <c r="B100" s="20" t="s">
        <v>209</v>
      </c>
      <c r="C100" s="21" t="s">
        <v>11</v>
      </c>
      <c r="D100" s="22">
        <v>1</v>
      </c>
      <c r="E100" s="45">
        <v>12500</v>
      </c>
      <c r="F100" s="17">
        <f t="shared" si="4"/>
        <v>12500</v>
      </c>
      <c r="G100" s="68"/>
      <c r="H100" s="17">
        <f t="shared" si="3"/>
        <v>0</v>
      </c>
    </row>
    <row r="101" spans="1:8" ht="43.2">
      <c r="A101" s="27" t="s">
        <v>210</v>
      </c>
      <c r="B101" s="20" t="s">
        <v>211</v>
      </c>
      <c r="C101" s="21" t="s">
        <v>11</v>
      </c>
      <c r="D101" s="22">
        <v>1</v>
      </c>
      <c r="E101" s="45">
        <v>35000</v>
      </c>
      <c r="F101" s="17">
        <f t="shared" si="4"/>
        <v>35000</v>
      </c>
      <c r="G101" s="68"/>
      <c r="H101" s="17">
        <f t="shared" si="3"/>
        <v>0</v>
      </c>
    </row>
    <row r="102" spans="1:8" ht="28.8">
      <c r="A102" s="27" t="s">
        <v>212</v>
      </c>
      <c r="B102" s="20" t="s">
        <v>213</v>
      </c>
      <c r="C102" s="21" t="s">
        <v>11</v>
      </c>
      <c r="D102" s="22">
        <v>1</v>
      </c>
      <c r="E102" s="45">
        <v>6500</v>
      </c>
      <c r="F102" s="17">
        <f t="shared" si="4"/>
        <v>6500</v>
      </c>
      <c r="G102" s="68"/>
      <c r="H102" s="17">
        <f t="shared" si="3"/>
        <v>0</v>
      </c>
    </row>
    <row r="103" spans="1:8" ht="28.8">
      <c r="A103" s="27" t="s">
        <v>214</v>
      </c>
      <c r="B103" s="20" t="s">
        <v>215</v>
      </c>
      <c r="C103" s="21" t="s">
        <v>11</v>
      </c>
      <c r="D103" s="22">
        <v>1</v>
      </c>
      <c r="E103" s="45">
        <v>47000</v>
      </c>
      <c r="F103" s="17">
        <f t="shared" si="4"/>
        <v>47000</v>
      </c>
      <c r="G103" s="68"/>
      <c r="H103" s="17">
        <f t="shared" si="3"/>
        <v>0</v>
      </c>
    </row>
    <row r="104" spans="1:8" ht="28.8">
      <c r="A104" s="27" t="s">
        <v>216</v>
      </c>
      <c r="B104" s="20" t="s">
        <v>217</v>
      </c>
      <c r="C104" s="21" t="s">
        <v>11</v>
      </c>
      <c r="D104" s="22">
        <v>1</v>
      </c>
      <c r="E104" s="45">
        <v>9000</v>
      </c>
      <c r="F104" s="17">
        <f t="shared" si="4"/>
        <v>9000</v>
      </c>
      <c r="G104" s="68"/>
      <c r="H104" s="17">
        <f t="shared" si="3"/>
        <v>0</v>
      </c>
    </row>
    <row r="105" spans="1:8">
      <c r="A105" s="27" t="s">
        <v>218</v>
      </c>
      <c r="B105" s="20" t="s">
        <v>219</v>
      </c>
      <c r="C105" s="21" t="s">
        <v>11</v>
      </c>
      <c r="D105" s="22">
        <v>1</v>
      </c>
      <c r="E105" s="45">
        <v>11000</v>
      </c>
      <c r="F105" s="17">
        <f t="shared" si="4"/>
        <v>11000</v>
      </c>
      <c r="G105" s="68"/>
      <c r="H105" s="17">
        <f t="shared" si="3"/>
        <v>0</v>
      </c>
    </row>
    <row r="106" spans="1:8" ht="57.6">
      <c r="A106" s="27" t="s">
        <v>220</v>
      </c>
      <c r="B106" s="20" t="s">
        <v>221</v>
      </c>
      <c r="C106" s="21" t="s">
        <v>11</v>
      </c>
      <c r="D106" s="22">
        <v>1</v>
      </c>
      <c r="E106" s="45">
        <v>77500</v>
      </c>
      <c r="F106" s="17">
        <f t="shared" si="4"/>
        <v>77500</v>
      </c>
      <c r="G106" s="68"/>
      <c r="H106" s="17">
        <f t="shared" si="3"/>
        <v>0</v>
      </c>
    </row>
    <row r="107" spans="1:8">
      <c r="A107" s="27" t="s">
        <v>222</v>
      </c>
      <c r="B107" s="20" t="s">
        <v>223</v>
      </c>
      <c r="C107" s="21" t="s">
        <v>11</v>
      </c>
      <c r="D107" s="22">
        <v>7</v>
      </c>
      <c r="E107" s="45">
        <v>650</v>
      </c>
      <c r="F107" s="17">
        <f t="shared" si="4"/>
        <v>4550</v>
      </c>
      <c r="G107" s="68"/>
      <c r="H107" s="17">
        <f t="shared" si="3"/>
        <v>0</v>
      </c>
    </row>
    <row r="108" spans="1:8" s="18" customFormat="1" ht="28.8">
      <c r="A108" s="27" t="s">
        <v>224</v>
      </c>
      <c r="B108" s="20" t="s">
        <v>225</v>
      </c>
      <c r="C108" s="21" t="s">
        <v>11</v>
      </c>
      <c r="D108" s="22">
        <v>2</v>
      </c>
      <c r="E108" s="45">
        <v>5800</v>
      </c>
      <c r="F108" s="17">
        <f t="shared" si="4"/>
        <v>11600</v>
      </c>
      <c r="G108" s="68"/>
      <c r="H108" s="17">
        <f t="shared" si="3"/>
        <v>0</v>
      </c>
    </row>
    <row r="109" spans="1:8" ht="43.2">
      <c r="A109" s="27" t="s">
        <v>226</v>
      </c>
      <c r="B109" s="20" t="s">
        <v>227</v>
      </c>
      <c r="C109" s="21" t="s">
        <v>11</v>
      </c>
      <c r="D109" s="22">
        <v>1</v>
      </c>
      <c r="E109" s="45">
        <v>28100</v>
      </c>
      <c r="F109" s="17">
        <f t="shared" si="4"/>
        <v>28100</v>
      </c>
      <c r="G109" s="68"/>
      <c r="H109" s="17">
        <f t="shared" si="3"/>
        <v>0</v>
      </c>
    </row>
    <row r="110" spans="1:8" ht="28.8">
      <c r="A110" s="27" t="s">
        <v>228</v>
      </c>
      <c r="B110" s="20" t="s">
        <v>229</v>
      </c>
      <c r="C110" s="21" t="s">
        <v>11</v>
      </c>
      <c r="D110" s="22">
        <v>3</v>
      </c>
      <c r="E110" s="45">
        <v>2200</v>
      </c>
      <c r="F110" s="17">
        <f t="shared" si="4"/>
        <v>6600</v>
      </c>
      <c r="G110" s="68"/>
      <c r="H110" s="17">
        <f t="shared" si="3"/>
        <v>0</v>
      </c>
    </row>
    <row r="111" spans="1:8">
      <c r="A111" s="27" t="s">
        <v>230</v>
      </c>
      <c r="B111" s="20" t="s">
        <v>231</v>
      </c>
      <c r="C111" s="21" t="s">
        <v>11</v>
      </c>
      <c r="D111" s="22">
        <v>1</v>
      </c>
      <c r="E111" s="45">
        <v>2200</v>
      </c>
      <c r="F111" s="17">
        <f t="shared" si="4"/>
        <v>2200</v>
      </c>
      <c r="G111" s="68"/>
      <c r="H111" s="17">
        <f t="shared" si="3"/>
        <v>0</v>
      </c>
    </row>
    <row r="112" spans="1:8" s="18" customFormat="1" ht="15.6">
      <c r="A112" s="27" t="s">
        <v>232</v>
      </c>
      <c r="B112" s="20" t="s">
        <v>233</v>
      </c>
      <c r="C112" s="21" t="s">
        <v>11</v>
      </c>
      <c r="D112" s="22">
        <v>1</v>
      </c>
      <c r="E112" s="45">
        <v>1150</v>
      </c>
      <c r="F112" s="17">
        <f t="shared" si="4"/>
        <v>1150</v>
      </c>
      <c r="G112" s="68"/>
      <c r="H112" s="17">
        <f t="shared" si="3"/>
        <v>0</v>
      </c>
    </row>
    <row r="113" spans="1:8" ht="28.8">
      <c r="A113" s="27" t="s">
        <v>234</v>
      </c>
      <c r="B113" s="20" t="s">
        <v>235</v>
      </c>
      <c r="C113" s="21" t="s">
        <v>2</v>
      </c>
      <c r="D113" s="22">
        <v>4</v>
      </c>
      <c r="E113" s="45">
        <v>2200</v>
      </c>
      <c r="F113" s="17">
        <f t="shared" si="4"/>
        <v>8800</v>
      </c>
      <c r="G113" s="68"/>
      <c r="H113" s="17">
        <f t="shared" si="3"/>
        <v>0</v>
      </c>
    </row>
    <row r="114" spans="1:8">
      <c r="A114" s="27" t="s">
        <v>236</v>
      </c>
      <c r="B114" s="20" t="s">
        <v>237</v>
      </c>
      <c r="C114" s="21" t="s">
        <v>2</v>
      </c>
      <c r="D114" s="22">
        <v>2</v>
      </c>
      <c r="E114" s="45">
        <v>1700</v>
      </c>
      <c r="F114" s="17">
        <f t="shared" si="4"/>
        <v>3400</v>
      </c>
      <c r="G114" s="68"/>
      <c r="H114" s="17">
        <f t="shared" si="3"/>
        <v>0</v>
      </c>
    </row>
    <row r="115" spans="1:8">
      <c r="A115" s="27" t="s">
        <v>238</v>
      </c>
      <c r="B115" s="20" t="s">
        <v>239</v>
      </c>
      <c r="C115" s="21" t="s">
        <v>11</v>
      </c>
      <c r="D115" s="22">
        <v>1</v>
      </c>
      <c r="E115" s="45">
        <v>3400</v>
      </c>
      <c r="F115" s="17">
        <f t="shared" si="4"/>
        <v>3400</v>
      </c>
      <c r="G115" s="68"/>
      <c r="H115" s="17">
        <f t="shared" si="3"/>
        <v>0</v>
      </c>
    </row>
    <row r="116" spans="1:8" s="18" customFormat="1" ht="28.8">
      <c r="A116" s="27" t="s">
        <v>240</v>
      </c>
      <c r="B116" s="20" t="s">
        <v>241</v>
      </c>
      <c r="C116" s="21" t="s">
        <v>2</v>
      </c>
      <c r="D116" s="22">
        <v>1</v>
      </c>
      <c r="E116" s="45">
        <v>5500</v>
      </c>
      <c r="F116" s="17">
        <f t="shared" si="4"/>
        <v>5500</v>
      </c>
      <c r="G116" s="68"/>
      <c r="H116" s="17">
        <f t="shared" si="3"/>
        <v>0</v>
      </c>
    </row>
    <row r="117" spans="1:8" s="18" customFormat="1" ht="15.6">
      <c r="A117" s="27" t="s">
        <v>242</v>
      </c>
      <c r="B117" s="20" t="s">
        <v>243</v>
      </c>
      <c r="C117" s="21" t="s">
        <v>2</v>
      </c>
      <c r="D117" s="22">
        <v>2</v>
      </c>
      <c r="E117" s="45">
        <v>2500</v>
      </c>
      <c r="F117" s="17">
        <f t="shared" si="4"/>
        <v>5000</v>
      </c>
      <c r="G117" s="68"/>
      <c r="H117" s="17">
        <f t="shared" si="3"/>
        <v>0</v>
      </c>
    </row>
    <row r="118" spans="1:8">
      <c r="A118" s="27" t="s">
        <v>244</v>
      </c>
      <c r="B118" s="20" t="s">
        <v>245</v>
      </c>
      <c r="C118" s="21" t="s">
        <v>11</v>
      </c>
      <c r="D118" s="22">
        <v>1</v>
      </c>
      <c r="E118" s="45">
        <v>5200</v>
      </c>
      <c r="F118" s="17">
        <f t="shared" si="4"/>
        <v>5200</v>
      </c>
      <c r="G118" s="68"/>
      <c r="H118" s="17">
        <f t="shared" si="3"/>
        <v>0</v>
      </c>
    </row>
    <row r="119" spans="1:8" s="18" customFormat="1" ht="15.6">
      <c r="A119" s="10" t="s">
        <v>246</v>
      </c>
      <c r="B119" s="11" t="s">
        <v>247</v>
      </c>
      <c r="C119" s="12" t="s">
        <v>6</v>
      </c>
      <c r="D119" s="13" t="s">
        <v>6</v>
      </c>
      <c r="E119" s="48" t="s">
        <v>6</v>
      </c>
      <c r="F119" s="13" t="s">
        <v>6</v>
      </c>
      <c r="G119" s="68"/>
      <c r="H119" s="17" t="str">
        <f t="shared" si="3"/>
        <v/>
      </c>
    </row>
    <row r="120" spans="1:8" ht="43.2">
      <c r="A120" s="27" t="s">
        <v>248</v>
      </c>
      <c r="B120" s="20" t="s">
        <v>249</v>
      </c>
      <c r="C120" s="21"/>
      <c r="D120" s="22"/>
      <c r="E120" s="45"/>
      <c r="F120" s="17"/>
      <c r="G120" s="68"/>
      <c r="H120" s="17" t="str">
        <f t="shared" si="3"/>
        <v/>
      </c>
    </row>
    <row r="121" spans="1:8">
      <c r="A121" s="27" t="s">
        <v>250</v>
      </c>
      <c r="B121" s="20" t="s">
        <v>251</v>
      </c>
      <c r="C121" s="21" t="s">
        <v>74</v>
      </c>
      <c r="D121" s="22">
        <v>20</v>
      </c>
      <c r="E121" s="45">
        <v>150</v>
      </c>
      <c r="F121" s="17">
        <f t="shared" ref="F121:F139" si="5">E121*D121</f>
        <v>3000</v>
      </c>
      <c r="G121" s="68"/>
      <c r="H121" s="17">
        <f t="shared" si="3"/>
        <v>0</v>
      </c>
    </row>
    <row r="122" spans="1:8">
      <c r="A122" s="27" t="s">
        <v>252</v>
      </c>
      <c r="B122" s="20" t="s">
        <v>253</v>
      </c>
      <c r="C122" s="21" t="s">
        <v>74</v>
      </c>
      <c r="D122" s="22">
        <v>80</v>
      </c>
      <c r="E122" s="45">
        <v>70</v>
      </c>
      <c r="F122" s="17">
        <f t="shared" si="5"/>
        <v>5600</v>
      </c>
      <c r="G122" s="68"/>
      <c r="H122" s="17">
        <f t="shared" si="3"/>
        <v>0</v>
      </c>
    </row>
    <row r="123" spans="1:8">
      <c r="A123" s="27" t="s">
        <v>254</v>
      </c>
      <c r="B123" s="20" t="s">
        <v>255</v>
      </c>
      <c r="C123" s="21" t="s">
        <v>74</v>
      </c>
      <c r="D123" s="22">
        <v>600</v>
      </c>
      <c r="E123" s="45">
        <v>55</v>
      </c>
      <c r="F123" s="17">
        <f t="shared" si="5"/>
        <v>33000</v>
      </c>
      <c r="G123" s="68"/>
      <c r="H123" s="17">
        <f t="shared" si="3"/>
        <v>0</v>
      </c>
    </row>
    <row r="124" spans="1:8">
      <c r="A124" s="27" t="s">
        <v>256</v>
      </c>
      <c r="B124" s="20" t="s">
        <v>257</v>
      </c>
      <c r="C124" s="21" t="s">
        <v>74</v>
      </c>
      <c r="D124" s="22">
        <v>40</v>
      </c>
      <c r="E124" s="45">
        <v>40</v>
      </c>
      <c r="F124" s="17">
        <f t="shared" si="5"/>
        <v>1600</v>
      </c>
      <c r="G124" s="68"/>
      <c r="H124" s="17">
        <f t="shared" si="3"/>
        <v>0</v>
      </c>
    </row>
    <row r="125" spans="1:8">
      <c r="A125" s="27" t="s">
        <v>258</v>
      </c>
      <c r="B125" s="20" t="s">
        <v>259</v>
      </c>
      <c r="C125" s="21" t="s">
        <v>2</v>
      </c>
      <c r="D125" s="22">
        <v>5</v>
      </c>
      <c r="E125" s="45">
        <v>2200</v>
      </c>
      <c r="F125" s="17">
        <f t="shared" si="5"/>
        <v>11000</v>
      </c>
      <c r="G125" s="68"/>
      <c r="H125" s="17">
        <f t="shared" si="3"/>
        <v>0</v>
      </c>
    </row>
    <row r="126" spans="1:8" ht="28.8">
      <c r="A126" s="27" t="s">
        <v>260</v>
      </c>
      <c r="B126" s="20" t="s">
        <v>261</v>
      </c>
      <c r="C126" s="21" t="s">
        <v>2</v>
      </c>
      <c r="D126" s="22">
        <v>5</v>
      </c>
      <c r="E126" s="45">
        <v>4500</v>
      </c>
      <c r="F126" s="17">
        <f t="shared" si="5"/>
        <v>22500</v>
      </c>
      <c r="G126" s="68"/>
      <c r="H126" s="17">
        <f t="shared" si="3"/>
        <v>0</v>
      </c>
    </row>
    <row r="127" spans="1:8">
      <c r="A127" s="27" t="s">
        <v>262</v>
      </c>
      <c r="B127" s="20" t="s">
        <v>263</v>
      </c>
      <c r="C127" s="21" t="s">
        <v>2</v>
      </c>
      <c r="D127" s="22">
        <v>4</v>
      </c>
      <c r="E127" s="45">
        <v>700</v>
      </c>
      <c r="F127" s="17">
        <f t="shared" si="5"/>
        <v>2800</v>
      </c>
      <c r="G127" s="68"/>
      <c r="H127" s="17">
        <f t="shared" si="3"/>
        <v>0</v>
      </c>
    </row>
    <row r="128" spans="1:8">
      <c r="A128" s="27" t="s">
        <v>264</v>
      </c>
      <c r="B128" s="20" t="s">
        <v>265</v>
      </c>
      <c r="C128" s="21" t="s">
        <v>2</v>
      </c>
      <c r="D128" s="22">
        <v>10</v>
      </c>
      <c r="E128" s="45">
        <v>850</v>
      </c>
      <c r="F128" s="17">
        <f t="shared" si="5"/>
        <v>8500</v>
      </c>
      <c r="G128" s="68"/>
      <c r="H128" s="17">
        <f t="shared" si="3"/>
        <v>0</v>
      </c>
    </row>
    <row r="129" spans="1:8">
      <c r="A129" s="27" t="s">
        <v>266</v>
      </c>
      <c r="B129" s="20" t="s">
        <v>267</v>
      </c>
      <c r="C129" s="21" t="s">
        <v>2</v>
      </c>
      <c r="D129" s="22">
        <v>10</v>
      </c>
      <c r="E129" s="45">
        <v>1400</v>
      </c>
      <c r="F129" s="17">
        <f t="shared" si="5"/>
        <v>14000</v>
      </c>
      <c r="G129" s="68"/>
      <c r="H129" s="17">
        <f t="shared" si="3"/>
        <v>0</v>
      </c>
    </row>
    <row r="130" spans="1:8" s="18" customFormat="1" ht="15.6">
      <c r="A130" s="27" t="s">
        <v>268</v>
      </c>
      <c r="B130" s="20" t="s">
        <v>269</v>
      </c>
      <c r="C130" s="21" t="s">
        <v>2</v>
      </c>
      <c r="D130" s="22">
        <v>5</v>
      </c>
      <c r="E130" s="45">
        <v>730</v>
      </c>
      <c r="F130" s="17">
        <f t="shared" si="5"/>
        <v>3650</v>
      </c>
      <c r="G130" s="68"/>
      <c r="H130" s="17">
        <f t="shared" si="3"/>
        <v>0</v>
      </c>
    </row>
    <row r="131" spans="1:8">
      <c r="A131" s="27" t="s">
        <v>270</v>
      </c>
      <c r="B131" s="20" t="s">
        <v>271</v>
      </c>
      <c r="C131" s="21" t="s">
        <v>2</v>
      </c>
      <c r="D131" s="22">
        <v>2</v>
      </c>
      <c r="E131" s="45">
        <v>650</v>
      </c>
      <c r="F131" s="17">
        <f t="shared" si="5"/>
        <v>1300</v>
      </c>
      <c r="G131" s="68"/>
      <c r="H131" s="17">
        <f t="shared" si="3"/>
        <v>0</v>
      </c>
    </row>
    <row r="132" spans="1:8" s="18" customFormat="1" ht="15.6">
      <c r="A132" s="27" t="s">
        <v>272</v>
      </c>
      <c r="B132" s="20" t="s">
        <v>273</v>
      </c>
      <c r="C132" s="21" t="s">
        <v>2</v>
      </c>
      <c r="D132" s="22">
        <v>5</v>
      </c>
      <c r="E132" s="45">
        <v>480</v>
      </c>
      <c r="F132" s="17">
        <f t="shared" si="5"/>
        <v>2400</v>
      </c>
      <c r="G132" s="68"/>
      <c r="H132" s="17">
        <f t="shared" si="3"/>
        <v>0</v>
      </c>
    </row>
    <row r="133" spans="1:8">
      <c r="A133" s="27" t="s">
        <v>274</v>
      </c>
      <c r="B133" s="20" t="s">
        <v>275</v>
      </c>
      <c r="C133" s="21" t="s">
        <v>2</v>
      </c>
      <c r="D133" s="22">
        <v>25</v>
      </c>
      <c r="E133" s="45">
        <v>380</v>
      </c>
      <c r="F133" s="17">
        <f t="shared" si="5"/>
        <v>9500</v>
      </c>
      <c r="G133" s="68"/>
      <c r="H133" s="17">
        <f t="shared" si="3"/>
        <v>0</v>
      </c>
    </row>
    <row r="134" spans="1:8" s="18" customFormat="1" ht="15.6">
      <c r="A134" s="27" t="s">
        <v>276</v>
      </c>
      <c r="B134" s="20" t="s">
        <v>277</v>
      </c>
      <c r="C134" s="21" t="s">
        <v>2</v>
      </c>
      <c r="D134" s="22">
        <v>2</v>
      </c>
      <c r="E134" s="45">
        <v>120</v>
      </c>
      <c r="F134" s="17">
        <f t="shared" si="5"/>
        <v>240</v>
      </c>
      <c r="G134" s="68"/>
      <c r="H134" s="17">
        <f t="shared" si="3"/>
        <v>0</v>
      </c>
    </row>
    <row r="135" spans="1:8">
      <c r="A135" s="27" t="s">
        <v>278</v>
      </c>
      <c r="B135" s="20" t="s">
        <v>279</v>
      </c>
      <c r="C135" s="21" t="s">
        <v>2</v>
      </c>
      <c r="D135" s="22">
        <v>5</v>
      </c>
      <c r="E135" s="45">
        <v>1200</v>
      </c>
      <c r="F135" s="17">
        <f t="shared" si="5"/>
        <v>6000</v>
      </c>
      <c r="G135" s="68"/>
      <c r="H135" s="17">
        <f t="shared" ref="H135:H198" si="6">IF(F135="","",G135*D135)</f>
        <v>0</v>
      </c>
    </row>
    <row r="136" spans="1:8">
      <c r="A136" s="27" t="s">
        <v>280</v>
      </c>
      <c r="B136" s="20" t="s">
        <v>281</v>
      </c>
      <c r="C136" s="21" t="s">
        <v>2</v>
      </c>
      <c r="D136" s="22">
        <v>2</v>
      </c>
      <c r="E136" s="45">
        <v>850</v>
      </c>
      <c r="F136" s="17">
        <f t="shared" si="5"/>
        <v>1700</v>
      </c>
      <c r="G136" s="68"/>
      <c r="H136" s="17">
        <f t="shared" si="6"/>
        <v>0</v>
      </c>
    </row>
    <row r="137" spans="1:8">
      <c r="A137" s="27" t="s">
        <v>282</v>
      </c>
      <c r="B137" s="20" t="s">
        <v>283</v>
      </c>
      <c r="C137" s="21" t="s">
        <v>2</v>
      </c>
      <c r="D137" s="22">
        <v>3</v>
      </c>
      <c r="E137" s="45">
        <v>450</v>
      </c>
      <c r="F137" s="17">
        <f t="shared" si="5"/>
        <v>1350</v>
      </c>
      <c r="G137" s="68"/>
      <c r="H137" s="17">
        <f t="shared" si="6"/>
        <v>0</v>
      </c>
    </row>
    <row r="138" spans="1:8" ht="28.8">
      <c r="A138" s="27" t="s">
        <v>284</v>
      </c>
      <c r="B138" s="20" t="s">
        <v>285</v>
      </c>
      <c r="C138" s="21" t="s">
        <v>11</v>
      </c>
      <c r="D138" s="22">
        <v>1</v>
      </c>
      <c r="E138" s="45">
        <v>5000</v>
      </c>
      <c r="F138" s="17">
        <f t="shared" si="5"/>
        <v>5000</v>
      </c>
      <c r="G138" s="68"/>
      <c r="H138" s="17">
        <f t="shared" si="6"/>
        <v>0</v>
      </c>
    </row>
    <row r="139" spans="1:8">
      <c r="A139" s="27" t="s">
        <v>286</v>
      </c>
      <c r="B139" s="20" t="s">
        <v>287</v>
      </c>
      <c r="C139" s="21" t="s">
        <v>14</v>
      </c>
      <c r="D139" s="22">
        <v>10</v>
      </c>
      <c r="E139" s="45">
        <v>750</v>
      </c>
      <c r="F139" s="17">
        <f t="shared" si="5"/>
        <v>7500</v>
      </c>
      <c r="G139" s="68"/>
      <c r="H139" s="17">
        <f t="shared" si="6"/>
        <v>0</v>
      </c>
    </row>
    <row r="140" spans="1:8" ht="15.6">
      <c r="A140" s="10" t="s">
        <v>288</v>
      </c>
      <c r="B140" s="11" t="s">
        <v>289</v>
      </c>
      <c r="C140" s="12" t="s">
        <v>6</v>
      </c>
      <c r="D140" s="13" t="s">
        <v>6</v>
      </c>
      <c r="E140" s="48" t="s">
        <v>6</v>
      </c>
      <c r="F140" s="13" t="s">
        <v>6</v>
      </c>
      <c r="G140" s="68"/>
      <c r="H140" s="17" t="str">
        <f t="shared" si="6"/>
        <v/>
      </c>
    </row>
    <row r="141" spans="1:8" ht="15.6">
      <c r="A141" s="10" t="s">
        <v>290</v>
      </c>
      <c r="B141" s="11" t="s">
        <v>291</v>
      </c>
      <c r="C141" s="12" t="s">
        <v>6</v>
      </c>
      <c r="D141" s="13" t="s">
        <v>6</v>
      </c>
      <c r="E141" s="48" t="s">
        <v>6</v>
      </c>
      <c r="F141" s="13" t="s">
        <v>6</v>
      </c>
      <c r="G141" s="68"/>
      <c r="H141" s="17" t="str">
        <f t="shared" si="6"/>
        <v/>
      </c>
    </row>
    <row r="142" spans="1:8" ht="28.8">
      <c r="A142" s="27" t="s">
        <v>292</v>
      </c>
      <c r="B142" s="60" t="s">
        <v>2488</v>
      </c>
      <c r="C142" s="21"/>
      <c r="D142" s="22"/>
      <c r="E142" s="45"/>
      <c r="F142" s="17"/>
      <c r="G142" s="68"/>
      <c r="H142" s="17" t="str">
        <f t="shared" si="6"/>
        <v/>
      </c>
    </row>
    <row r="143" spans="1:8">
      <c r="A143" s="27" t="s">
        <v>294</v>
      </c>
      <c r="B143" s="29" t="s">
        <v>295</v>
      </c>
      <c r="C143" s="21"/>
      <c r="D143" s="22"/>
      <c r="E143" s="45"/>
      <c r="F143" s="17"/>
      <c r="G143" s="68"/>
      <c r="H143" s="17" t="str">
        <f t="shared" si="6"/>
        <v/>
      </c>
    </row>
    <row r="144" spans="1:8" ht="72">
      <c r="A144" s="27" t="s">
        <v>296</v>
      </c>
      <c r="B144" s="29" t="s">
        <v>297</v>
      </c>
      <c r="C144" s="21"/>
      <c r="D144" s="22"/>
      <c r="E144" s="45"/>
      <c r="F144" s="17"/>
      <c r="G144" s="68"/>
      <c r="H144" s="17" t="str">
        <f t="shared" si="6"/>
        <v/>
      </c>
    </row>
    <row r="145" spans="1:8">
      <c r="A145" s="27" t="s">
        <v>298</v>
      </c>
      <c r="B145" s="29" t="s">
        <v>299</v>
      </c>
      <c r="C145" s="21"/>
      <c r="D145" s="22"/>
      <c r="E145" s="45"/>
      <c r="F145" s="17"/>
      <c r="G145" s="68"/>
      <c r="H145" s="17" t="str">
        <f t="shared" si="6"/>
        <v/>
      </c>
    </row>
    <row r="146" spans="1:8" ht="15.6">
      <c r="A146" s="10" t="s">
        <v>300</v>
      </c>
      <c r="B146" s="11" t="s">
        <v>301</v>
      </c>
      <c r="C146" s="12" t="s">
        <v>6</v>
      </c>
      <c r="D146" s="13" t="s">
        <v>6</v>
      </c>
      <c r="E146" s="48" t="s">
        <v>6</v>
      </c>
      <c r="F146" s="13" t="s">
        <v>6</v>
      </c>
      <c r="G146" s="68"/>
      <c r="H146" s="17" t="str">
        <f t="shared" si="6"/>
        <v/>
      </c>
    </row>
    <row r="147" spans="1:8">
      <c r="A147" s="27" t="s">
        <v>302</v>
      </c>
      <c r="B147" s="20" t="s">
        <v>303</v>
      </c>
      <c r="C147" s="21" t="s">
        <v>74</v>
      </c>
      <c r="D147" s="22">
        <v>870</v>
      </c>
      <c r="E147" s="45">
        <v>75</v>
      </c>
      <c r="F147" s="17">
        <f t="shared" ref="F147:F165" si="7">E147*D147</f>
        <v>65250</v>
      </c>
      <c r="G147" s="68"/>
      <c r="H147" s="17">
        <f t="shared" si="6"/>
        <v>0</v>
      </c>
    </row>
    <row r="148" spans="1:8">
      <c r="A148" s="27" t="s">
        <v>304</v>
      </c>
      <c r="B148" s="20" t="s">
        <v>305</v>
      </c>
      <c r="C148" s="21" t="s">
        <v>74</v>
      </c>
      <c r="D148" s="22">
        <v>870</v>
      </c>
      <c r="E148" s="45">
        <v>23</v>
      </c>
      <c r="F148" s="17">
        <f t="shared" si="7"/>
        <v>20010</v>
      </c>
      <c r="G148" s="68"/>
      <c r="H148" s="17">
        <f t="shared" si="6"/>
        <v>0</v>
      </c>
    </row>
    <row r="149" spans="1:8" ht="28.8">
      <c r="A149" s="27" t="s">
        <v>306</v>
      </c>
      <c r="B149" s="20" t="s">
        <v>307</v>
      </c>
      <c r="C149" s="21" t="s">
        <v>74</v>
      </c>
      <c r="D149" s="22">
        <v>2160</v>
      </c>
      <c r="E149" s="45">
        <v>60</v>
      </c>
      <c r="F149" s="17">
        <f t="shared" si="7"/>
        <v>129600</v>
      </c>
      <c r="G149" s="68"/>
      <c r="H149" s="17">
        <f t="shared" si="6"/>
        <v>0</v>
      </c>
    </row>
    <row r="150" spans="1:8" ht="28.8">
      <c r="A150" s="27" t="s">
        <v>308</v>
      </c>
      <c r="B150" s="20" t="s">
        <v>309</v>
      </c>
      <c r="C150" s="21" t="s">
        <v>74</v>
      </c>
      <c r="D150" s="22">
        <v>100</v>
      </c>
      <c r="E150" s="45">
        <v>70</v>
      </c>
      <c r="F150" s="17">
        <f t="shared" si="7"/>
        <v>7000</v>
      </c>
      <c r="G150" s="68"/>
      <c r="H150" s="17">
        <f t="shared" si="6"/>
        <v>0</v>
      </c>
    </row>
    <row r="151" spans="1:8" ht="28.8">
      <c r="A151" s="27" t="s">
        <v>310</v>
      </c>
      <c r="B151" s="20" t="s">
        <v>311</v>
      </c>
      <c r="C151" s="21" t="s">
        <v>74</v>
      </c>
      <c r="D151" s="22">
        <v>1000</v>
      </c>
      <c r="E151" s="45">
        <v>70</v>
      </c>
      <c r="F151" s="17">
        <f t="shared" si="7"/>
        <v>70000</v>
      </c>
      <c r="G151" s="68"/>
      <c r="H151" s="17">
        <f t="shared" si="6"/>
        <v>0</v>
      </c>
    </row>
    <row r="152" spans="1:8" ht="28.8">
      <c r="A152" s="27" t="s">
        <v>312</v>
      </c>
      <c r="B152" s="20" t="s">
        <v>313</v>
      </c>
      <c r="C152" s="21" t="s">
        <v>74</v>
      </c>
      <c r="D152" s="22">
        <v>400</v>
      </c>
      <c r="E152" s="45">
        <v>79</v>
      </c>
      <c r="F152" s="17">
        <f t="shared" si="7"/>
        <v>31600</v>
      </c>
      <c r="G152" s="68"/>
      <c r="H152" s="17">
        <f t="shared" si="6"/>
        <v>0</v>
      </c>
    </row>
    <row r="153" spans="1:8" ht="28.8">
      <c r="A153" s="27" t="s">
        <v>314</v>
      </c>
      <c r="B153" s="20" t="s">
        <v>315</v>
      </c>
      <c r="C153" s="21" t="s">
        <v>2</v>
      </c>
      <c r="D153" s="22">
        <v>14</v>
      </c>
      <c r="E153" s="45">
        <v>636</v>
      </c>
      <c r="F153" s="17">
        <f t="shared" si="7"/>
        <v>8904</v>
      </c>
      <c r="G153" s="68"/>
      <c r="H153" s="17">
        <f t="shared" si="6"/>
        <v>0</v>
      </c>
    </row>
    <row r="154" spans="1:8">
      <c r="A154" s="27" t="s">
        <v>316</v>
      </c>
      <c r="B154" s="20" t="s">
        <v>317</v>
      </c>
      <c r="C154" s="21" t="s">
        <v>2</v>
      </c>
      <c r="D154" s="22">
        <v>3</v>
      </c>
      <c r="E154" s="45">
        <v>3150</v>
      </c>
      <c r="F154" s="17">
        <f t="shared" si="7"/>
        <v>9450</v>
      </c>
      <c r="G154" s="68"/>
      <c r="H154" s="17">
        <f t="shared" si="6"/>
        <v>0</v>
      </c>
    </row>
    <row r="155" spans="1:8">
      <c r="A155" s="27" t="s">
        <v>318</v>
      </c>
      <c r="B155" s="20" t="s">
        <v>319</v>
      </c>
      <c r="C155" s="21" t="s">
        <v>2</v>
      </c>
      <c r="D155" s="22">
        <v>3</v>
      </c>
      <c r="E155" s="45">
        <v>3550</v>
      </c>
      <c r="F155" s="17">
        <f t="shared" si="7"/>
        <v>10650</v>
      </c>
      <c r="G155" s="68"/>
      <c r="H155" s="17">
        <f t="shared" si="6"/>
        <v>0</v>
      </c>
    </row>
    <row r="156" spans="1:8" s="18" customFormat="1" ht="15.6">
      <c r="A156" s="27" t="s">
        <v>320</v>
      </c>
      <c r="B156" s="20" t="s">
        <v>321</v>
      </c>
      <c r="C156" s="21" t="s">
        <v>74</v>
      </c>
      <c r="D156" s="22">
        <v>300</v>
      </c>
      <c r="E156" s="45">
        <v>130</v>
      </c>
      <c r="F156" s="17">
        <f t="shared" si="7"/>
        <v>39000</v>
      </c>
      <c r="G156" s="68"/>
      <c r="H156" s="17">
        <f t="shared" si="6"/>
        <v>0</v>
      </c>
    </row>
    <row r="157" spans="1:8" s="18" customFormat="1" ht="28.8">
      <c r="A157" s="27" t="s">
        <v>322</v>
      </c>
      <c r="B157" s="20" t="s">
        <v>323</v>
      </c>
      <c r="C157" s="21" t="s">
        <v>74</v>
      </c>
      <c r="D157" s="22">
        <v>510</v>
      </c>
      <c r="E157" s="45">
        <v>114</v>
      </c>
      <c r="F157" s="17">
        <f t="shared" si="7"/>
        <v>58140</v>
      </c>
      <c r="G157" s="68"/>
      <c r="H157" s="17">
        <f t="shared" si="6"/>
        <v>0</v>
      </c>
    </row>
    <row r="158" spans="1:8">
      <c r="A158" s="27" t="s">
        <v>324</v>
      </c>
      <c r="B158" s="20" t="s">
        <v>325</v>
      </c>
      <c r="C158" s="21" t="s">
        <v>74</v>
      </c>
      <c r="D158" s="22">
        <v>100</v>
      </c>
      <c r="E158" s="45">
        <v>79</v>
      </c>
      <c r="F158" s="17">
        <f t="shared" si="7"/>
        <v>7900</v>
      </c>
      <c r="G158" s="68"/>
      <c r="H158" s="17">
        <f t="shared" si="6"/>
        <v>0</v>
      </c>
    </row>
    <row r="159" spans="1:8" ht="28.8">
      <c r="A159" s="27" t="s">
        <v>326</v>
      </c>
      <c r="B159" s="20" t="s">
        <v>327</v>
      </c>
      <c r="C159" s="21" t="s">
        <v>2</v>
      </c>
      <c r="D159" s="22">
        <v>13</v>
      </c>
      <c r="E159" s="45">
        <v>410</v>
      </c>
      <c r="F159" s="17">
        <f t="shared" si="7"/>
        <v>5330</v>
      </c>
      <c r="G159" s="68"/>
      <c r="H159" s="17">
        <f t="shared" si="6"/>
        <v>0</v>
      </c>
    </row>
    <row r="160" spans="1:8" ht="28.8">
      <c r="A160" s="27" t="s">
        <v>328</v>
      </c>
      <c r="B160" s="20" t="s">
        <v>329</v>
      </c>
      <c r="C160" s="21" t="s">
        <v>2</v>
      </c>
      <c r="D160" s="22">
        <v>6</v>
      </c>
      <c r="E160" s="45">
        <v>550</v>
      </c>
      <c r="F160" s="17">
        <f t="shared" si="7"/>
        <v>3300</v>
      </c>
      <c r="G160" s="68"/>
      <c r="H160" s="17">
        <f t="shared" si="6"/>
        <v>0</v>
      </c>
    </row>
    <row r="161" spans="1:8" ht="28.8">
      <c r="A161" s="27" t="s">
        <v>330</v>
      </c>
      <c r="B161" s="20" t="s">
        <v>331</v>
      </c>
      <c r="C161" s="21" t="s">
        <v>2</v>
      </c>
      <c r="D161" s="22">
        <v>83</v>
      </c>
      <c r="E161" s="45">
        <v>860</v>
      </c>
      <c r="F161" s="17">
        <f t="shared" si="7"/>
        <v>71380</v>
      </c>
      <c r="G161" s="68"/>
      <c r="H161" s="17">
        <f t="shared" si="6"/>
        <v>0</v>
      </c>
    </row>
    <row r="162" spans="1:8" s="18" customFormat="1" ht="28.8">
      <c r="A162" s="27" t="s">
        <v>332</v>
      </c>
      <c r="B162" s="20" t="s">
        <v>333</v>
      </c>
      <c r="C162" s="21" t="s">
        <v>2</v>
      </c>
      <c r="D162" s="22">
        <v>10</v>
      </c>
      <c r="E162" s="45">
        <v>1060</v>
      </c>
      <c r="F162" s="17">
        <f t="shared" si="7"/>
        <v>10600</v>
      </c>
      <c r="G162" s="68"/>
      <c r="H162" s="17">
        <f t="shared" si="6"/>
        <v>0</v>
      </c>
    </row>
    <row r="163" spans="1:8" ht="28.8">
      <c r="A163" s="27" t="s">
        <v>334</v>
      </c>
      <c r="B163" s="20" t="s">
        <v>335</v>
      </c>
      <c r="C163" s="21" t="s">
        <v>2</v>
      </c>
      <c r="D163" s="22">
        <v>50</v>
      </c>
      <c r="E163" s="45">
        <v>55</v>
      </c>
      <c r="F163" s="17">
        <f t="shared" si="7"/>
        <v>2750</v>
      </c>
      <c r="G163" s="68"/>
      <c r="H163" s="17">
        <f t="shared" si="6"/>
        <v>0</v>
      </c>
    </row>
    <row r="164" spans="1:8" ht="28.8">
      <c r="A164" s="27" t="s">
        <v>336</v>
      </c>
      <c r="B164" s="20" t="s">
        <v>337</v>
      </c>
      <c r="C164" s="21" t="s">
        <v>2</v>
      </c>
      <c r="D164" s="22">
        <v>7</v>
      </c>
      <c r="E164" s="45">
        <v>320</v>
      </c>
      <c r="F164" s="17">
        <f t="shared" si="7"/>
        <v>2240</v>
      </c>
      <c r="G164" s="68"/>
      <c r="H164" s="17">
        <f t="shared" si="6"/>
        <v>0</v>
      </c>
    </row>
    <row r="165" spans="1:8" s="18" customFormat="1" ht="28.8">
      <c r="A165" s="27" t="s">
        <v>338</v>
      </c>
      <c r="B165" s="20" t="s">
        <v>339</v>
      </c>
      <c r="C165" s="21" t="s">
        <v>2</v>
      </c>
      <c r="D165" s="22">
        <v>20</v>
      </c>
      <c r="E165" s="45">
        <v>420</v>
      </c>
      <c r="F165" s="17">
        <f t="shared" si="7"/>
        <v>8400</v>
      </c>
      <c r="G165" s="68"/>
      <c r="H165" s="17">
        <f t="shared" si="6"/>
        <v>0</v>
      </c>
    </row>
    <row r="166" spans="1:8" ht="15.6">
      <c r="A166" s="10" t="s">
        <v>340</v>
      </c>
      <c r="B166" s="11" t="s">
        <v>341</v>
      </c>
      <c r="C166" s="12" t="s">
        <v>6</v>
      </c>
      <c r="D166" s="13" t="s">
        <v>6</v>
      </c>
      <c r="E166" s="48" t="s">
        <v>6</v>
      </c>
      <c r="F166" s="13" t="s">
        <v>6</v>
      </c>
      <c r="G166" s="68"/>
      <c r="H166" s="17" t="str">
        <f t="shared" si="6"/>
        <v/>
      </c>
    </row>
    <row r="167" spans="1:8" ht="28.8">
      <c r="A167" s="27" t="s">
        <v>342</v>
      </c>
      <c r="B167" s="20" t="s">
        <v>343</v>
      </c>
      <c r="C167" s="21" t="s">
        <v>2</v>
      </c>
      <c r="D167" s="22">
        <v>4</v>
      </c>
      <c r="E167" s="45">
        <v>1300</v>
      </c>
      <c r="F167" s="17">
        <f t="shared" ref="F167:F174" si="8">E167*D167</f>
        <v>5200</v>
      </c>
      <c r="G167" s="68"/>
      <c r="H167" s="17">
        <f t="shared" si="6"/>
        <v>0</v>
      </c>
    </row>
    <row r="168" spans="1:8" s="18" customFormat="1" ht="28.8">
      <c r="A168" s="27" t="s">
        <v>344</v>
      </c>
      <c r="B168" s="20" t="s">
        <v>345</v>
      </c>
      <c r="C168" s="21" t="s">
        <v>2</v>
      </c>
      <c r="D168" s="22">
        <v>55</v>
      </c>
      <c r="E168" s="45">
        <v>2000</v>
      </c>
      <c r="F168" s="17">
        <f t="shared" si="8"/>
        <v>110000</v>
      </c>
      <c r="G168" s="68"/>
      <c r="H168" s="17">
        <f t="shared" si="6"/>
        <v>0</v>
      </c>
    </row>
    <row r="169" spans="1:8" ht="28.8">
      <c r="A169" s="27" t="s">
        <v>346</v>
      </c>
      <c r="B169" s="20" t="s">
        <v>347</v>
      </c>
      <c r="C169" s="21" t="s">
        <v>2</v>
      </c>
      <c r="D169" s="22">
        <v>11</v>
      </c>
      <c r="E169" s="45">
        <v>3530</v>
      </c>
      <c r="F169" s="17">
        <f t="shared" si="8"/>
        <v>38830</v>
      </c>
      <c r="G169" s="68"/>
      <c r="H169" s="17">
        <f t="shared" si="6"/>
        <v>0</v>
      </c>
    </row>
    <row r="170" spans="1:8" s="18" customFormat="1" ht="15.6">
      <c r="A170" s="27" t="s">
        <v>348</v>
      </c>
      <c r="B170" s="20" t="s">
        <v>349</v>
      </c>
      <c r="C170" s="21" t="s">
        <v>2</v>
      </c>
      <c r="D170" s="22">
        <v>26</v>
      </c>
      <c r="E170" s="45">
        <v>1460</v>
      </c>
      <c r="F170" s="17">
        <f t="shared" si="8"/>
        <v>37960</v>
      </c>
      <c r="G170" s="68"/>
      <c r="H170" s="17">
        <f t="shared" si="6"/>
        <v>0</v>
      </c>
    </row>
    <row r="171" spans="1:8">
      <c r="A171" s="27" t="s">
        <v>350</v>
      </c>
      <c r="B171" s="20" t="s">
        <v>351</v>
      </c>
      <c r="C171" s="21" t="s">
        <v>2</v>
      </c>
      <c r="D171" s="22">
        <v>7</v>
      </c>
      <c r="E171" s="45">
        <v>2150</v>
      </c>
      <c r="F171" s="17">
        <f t="shared" si="8"/>
        <v>15050</v>
      </c>
      <c r="G171" s="68"/>
      <c r="H171" s="17">
        <f t="shared" si="6"/>
        <v>0</v>
      </c>
    </row>
    <row r="172" spans="1:8">
      <c r="A172" s="27" t="s">
        <v>352</v>
      </c>
      <c r="B172" s="20" t="s">
        <v>353</v>
      </c>
      <c r="C172" s="21" t="s">
        <v>11</v>
      </c>
      <c r="D172" s="22">
        <v>8</v>
      </c>
      <c r="E172" s="45">
        <v>508</v>
      </c>
      <c r="F172" s="17">
        <f t="shared" si="8"/>
        <v>4064</v>
      </c>
      <c r="G172" s="68"/>
      <c r="H172" s="17">
        <f t="shared" si="6"/>
        <v>0</v>
      </c>
    </row>
    <row r="173" spans="1:8">
      <c r="A173" s="27" t="s">
        <v>354</v>
      </c>
      <c r="B173" s="20" t="s">
        <v>355</v>
      </c>
      <c r="C173" s="21" t="s">
        <v>2</v>
      </c>
      <c r="D173" s="22">
        <v>9</v>
      </c>
      <c r="E173" s="45">
        <v>1600</v>
      </c>
      <c r="F173" s="17">
        <f t="shared" si="8"/>
        <v>14400</v>
      </c>
      <c r="G173" s="68"/>
      <c r="H173" s="17">
        <f t="shared" si="6"/>
        <v>0</v>
      </c>
    </row>
    <row r="174" spans="1:8">
      <c r="A174" s="27" t="s">
        <v>356</v>
      </c>
      <c r="B174" s="20" t="s">
        <v>357</v>
      </c>
      <c r="C174" s="21" t="s">
        <v>2</v>
      </c>
      <c r="D174" s="22">
        <v>2</v>
      </c>
      <c r="E174" s="45">
        <v>1350</v>
      </c>
      <c r="F174" s="17">
        <f t="shared" si="8"/>
        <v>2700</v>
      </c>
      <c r="G174" s="68"/>
      <c r="H174" s="17">
        <f t="shared" si="6"/>
        <v>0</v>
      </c>
    </row>
    <row r="175" spans="1:8" ht="15.6">
      <c r="A175" s="10" t="s">
        <v>358</v>
      </c>
      <c r="B175" s="11" t="s">
        <v>359</v>
      </c>
      <c r="C175" s="12" t="s">
        <v>6</v>
      </c>
      <c r="D175" s="13" t="s">
        <v>6</v>
      </c>
      <c r="E175" s="48" t="s">
        <v>6</v>
      </c>
      <c r="F175" s="13" t="s">
        <v>6</v>
      </c>
      <c r="G175" s="68"/>
      <c r="H175" s="17" t="str">
        <f t="shared" si="6"/>
        <v/>
      </c>
    </row>
    <row r="176" spans="1:8" ht="28.8">
      <c r="A176" s="27" t="s">
        <v>360</v>
      </c>
      <c r="B176" s="20" t="s">
        <v>361</v>
      </c>
      <c r="C176" s="21" t="s">
        <v>2</v>
      </c>
      <c r="D176" s="22">
        <v>1</v>
      </c>
      <c r="E176" s="45">
        <v>1800</v>
      </c>
      <c r="F176" s="17">
        <f>E176*D176</f>
        <v>1800</v>
      </c>
      <c r="G176" s="68"/>
      <c r="H176" s="17">
        <f t="shared" si="6"/>
        <v>0</v>
      </c>
    </row>
    <row r="177" spans="1:8" ht="28.8">
      <c r="A177" s="27" t="s">
        <v>362</v>
      </c>
      <c r="B177" s="20" t="s">
        <v>363</v>
      </c>
      <c r="C177" s="21" t="s">
        <v>2</v>
      </c>
      <c r="D177" s="22">
        <v>5</v>
      </c>
      <c r="E177" s="45">
        <v>4900</v>
      </c>
      <c r="F177" s="17">
        <f>E177*D177</f>
        <v>24500</v>
      </c>
      <c r="G177" s="68"/>
      <c r="H177" s="17">
        <f t="shared" si="6"/>
        <v>0</v>
      </c>
    </row>
    <row r="178" spans="1:8" ht="28.8">
      <c r="A178" s="27" t="s">
        <v>364</v>
      </c>
      <c r="B178" s="20" t="s">
        <v>365</v>
      </c>
      <c r="C178" s="21" t="s">
        <v>2</v>
      </c>
      <c r="D178" s="22">
        <v>2</v>
      </c>
      <c r="E178" s="45">
        <v>6300</v>
      </c>
      <c r="F178" s="17">
        <f>E178*D178</f>
        <v>12600</v>
      </c>
      <c r="G178" s="68"/>
      <c r="H178" s="17">
        <f t="shared" si="6"/>
        <v>0</v>
      </c>
    </row>
    <row r="179" spans="1:8" ht="28.8">
      <c r="A179" s="27" t="s">
        <v>366</v>
      </c>
      <c r="B179" s="20" t="s">
        <v>367</v>
      </c>
      <c r="C179" s="21" t="s">
        <v>2</v>
      </c>
      <c r="D179" s="22">
        <v>3</v>
      </c>
      <c r="E179" s="45">
        <v>6700</v>
      </c>
      <c r="F179" s="17">
        <f>E179*D179</f>
        <v>20100</v>
      </c>
      <c r="G179" s="68"/>
      <c r="H179" s="17">
        <f t="shared" si="6"/>
        <v>0</v>
      </c>
    </row>
    <row r="180" spans="1:8" ht="43.2">
      <c r="A180" s="14" t="s">
        <v>368</v>
      </c>
      <c r="B180" s="20" t="s">
        <v>369</v>
      </c>
      <c r="C180" s="16" t="s">
        <v>2</v>
      </c>
      <c r="D180" s="22">
        <v>1</v>
      </c>
      <c r="E180" s="45">
        <v>1060</v>
      </c>
      <c r="F180" s="17">
        <v>1060</v>
      </c>
      <c r="G180" s="68"/>
      <c r="H180" s="17">
        <f t="shared" si="6"/>
        <v>0</v>
      </c>
    </row>
    <row r="181" spans="1:8" ht="15.6">
      <c r="A181" s="10" t="s">
        <v>370</v>
      </c>
      <c r="B181" s="11" t="s">
        <v>371</v>
      </c>
      <c r="C181" s="12" t="s">
        <v>6</v>
      </c>
      <c r="D181" s="13" t="s">
        <v>6</v>
      </c>
      <c r="E181" s="48" t="s">
        <v>6</v>
      </c>
      <c r="F181" s="13" t="s">
        <v>6</v>
      </c>
      <c r="G181" s="68"/>
      <c r="H181" s="17" t="str">
        <f t="shared" si="6"/>
        <v/>
      </c>
    </row>
    <row r="182" spans="1:8" ht="28.8">
      <c r="A182" s="19" t="s">
        <v>372</v>
      </c>
      <c r="B182" s="20" t="s">
        <v>373</v>
      </c>
      <c r="C182" s="21" t="s">
        <v>2</v>
      </c>
      <c r="D182" s="22">
        <v>1</v>
      </c>
      <c r="E182" s="45">
        <v>10700</v>
      </c>
      <c r="F182" s="17">
        <f>MMULT(D182,E182)</f>
        <v>10700</v>
      </c>
      <c r="G182" s="68"/>
      <c r="H182" s="17">
        <f t="shared" si="6"/>
        <v>0</v>
      </c>
    </row>
    <row r="183" spans="1:8">
      <c r="A183" s="27" t="s">
        <v>374</v>
      </c>
      <c r="B183" s="20" t="s">
        <v>375</v>
      </c>
      <c r="C183" s="21" t="s">
        <v>2</v>
      </c>
      <c r="D183" s="22">
        <v>4</v>
      </c>
      <c r="E183" s="45">
        <v>840</v>
      </c>
      <c r="F183" s="17">
        <f>E183*D183</f>
        <v>3360</v>
      </c>
      <c r="G183" s="68"/>
      <c r="H183" s="17">
        <f t="shared" si="6"/>
        <v>0</v>
      </c>
    </row>
    <row r="184" spans="1:8">
      <c r="A184" s="27" t="s">
        <v>376</v>
      </c>
      <c r="B184" s="20" t="s">
        <v>377</v>
      </c>
      <c r="C184" s="21" t="s">
        <v>2</v>
      </c>
      <c r="D184" s="22">
        <v>3</v>
      </c>
      <c r="E184" s="45">
        <v>1060</v>
      </c>
      <c r="F184" s="17">
        <f>E184*D184</f>
        <v>3180</v>
      </c>
      <c r="G184" s="68"/>
      <c r="H184" s="17">
        <f t="shared" si="6"/>
        <v>0</v>
      </c>
    </row>
    <row r="185" spans="1:8" ht="28.8">
      <c r="A185" s="27" t="s">
        <v>378</v>
      </c>
      <c r="B185" s="20" t="s">
        <v>379</v>
      </c>
      <c r="C185" s="21" t="s">
        <v>2</v>
      </c>
      <c r="D185" s="22">
        <v>1</v>
      </c>
      <c r="E185" s="45">
        <v>5400</v>
      </c>
      <c r="F185" s="17">
        <f>E185*D185</f>
        <v>5400</v>
      </c>
      <c r="G185" s="68"/>
      <c r="H185" s="17">
        <f t="shared" si="6"/>
        <v>0</v>
      </c>
    </row>
    <row r="186" spans="1:8" ht="15.6">
      <c r="A186" s="10" t="s">
        <v>380</v>
      </c>
      <c r="B186" s="11" t="s">
        <v>381</v>
      </c>
      <c r="C186" s="12" t="s">
        <v>6</v>
      </c>
      <c r="D186" s="13" t="s">
        <v>6</v>
      </c>
      <c r="E186" s="48" t="s">
        <v>6</v>
      </c>
      <c r="F186" s="13" t="s">
        <v>6</v>
      </c>
      <c r="G186" s="68"/>
      <c r="H186" s="17" t="str">
        <f t="shared" si="6"/>
        <v/>
      </c>
    </row>
    <row r="187" spans="1:8" ht="28.8">
      <c r="A187" s="27" t="s">
        <v>382</v>
      </c>
      <c r="B187" s="20" t="s">
        <v>383</v>
      </c>
      <c r="C187" s="21" t="s">
        <v>74</v>
      </c>
      <c r="D187" s="22">
        <v>150</v>
      </c>
      <c r="E187" s="45">
        <v>9.4</v>
      </c>
      <c r="F187" s="17">
        <f t="shared" ref="F187:F205" si="9">E187*D187</f>
        <v>1410</v>
      </c>
      <c r="G187" s="68"/>
      <c r="H187" s="17">
        <f t="shared" si="6"/>
        <v>0</v>
      </c>
    </row>
    <row r="188" spans="1:8" ht="28.8">
      <c r="A188" s="27" t="s">
        <v>384</v>
      </c>
      <c r="B188" s="20" t="s">
        <v>385</v>
      </c>
      <c r="C188" s="21" t="s">
        <v>74</v>
      </c>
      <c r="D188" s="22">
        <v>1600</v>
      </c>
      <c r="E188" s="45">
        <v>11.8</v>
      </c>
      <c r="F188" s="17">
        <f t="shared" si="9"/>
        <v>18880</v>
      </c>
      <c r="G188" s="68"/>
      <c r="H188" s="17">
        <f t="shared" si="6"/>
        <v>0</v>
      </c>
    </row>
    <row r="189" spans="1:8" ht="28.8">
      <c r="A189" s="27" t="s">
        <v>386</v>
      </c>
      <c r="B189" s="20" t="s">
        <v>387</v>
      </c>
      <c r="C189" s="21" t="s">
        <v>74</v>
      </c>
      <c r="D189" s="22">
        <v>250</v>
      </c>
      <c r="E189" s="45">
        <v>22</v>
      </c>
      <c r="F189" s="17">
        <f t="shared" si="9"/>
        <v>5500</v>
      </c>
      <c r="G189" s="68"/>
      <c r="H189" s="17">
        <f t="shared" si="6"/>
        <v>0</v>
      </c>
    </row>
    <row r="190" spans="1:8" ht="28.8">
      <c r="A190" s="27" t="s">
        <v>388</v>
      </c>
      <c r="B190" s="20" t="s">
        <v>389</v>
      </c>
      <c r="C190" s="21" t="s">
        <v>74</v>
      </c>
      <c r="D190" s="22">
        <v>100</v>
      </c>
      <c r="E190" s="45">
        <v>11.6</v>
      </c>
      <c r="F190" s="17">
        <f t="shared" si="9"/>
        <v>1160</v>
      </c>
      <c r="G190" s="68"/>
      <c r="H190" s="17">
        <f t="shared" si="6"/>
        <v>0</v>
      </c>
    </row>
    <row r="191" spans="1:8">
      <c r="A191" s="27" t="s">
        <v>390</v>
      </c>
      <c r="B191" s="20" t="s">
        <v>391</v>
      </c>
      <c r="C191" s="21" t="s">
        <v>74</v>
      </c>
      <c r="D191" s="22">
        <v>1100</v>
      </c>
      <c r="E191" s="45">
        <v>79</v>
      </c>
      <c r="F191" s="17">
        <f t="shared" si="9"/>
        <v>86900</v>
      </c>
      <c r="G191" s="68"/>
      <c r="H191" s="17">
        <f t="shared" si="6"/>
        <v>0</v>
      </c>
    </row>
    <row r="192" spans="1:8">
      <c r="A192" s="27" t="s">
        <v>392</v>
      </c>
      <c r="B192" s="20" t="s">
        <v>393</v>
      </c>
      <c r="C192" s="21" t="s">
        <v>74</v>
      </c>
      <c r="D192" s="22">
        <v>100</v>
      </c>
      <c r="E192" s="45">
        <v>151</v>
      </c>
      <c r="F192" s="17">
        <f t="shared" si="9"/>
        <v>15100</v>
      </c>
      <c r="G192" s="68"/>
      <c r="H192" s="17">
        <f t="shared" si="6"/>
        <v>0</v>
      </c>
    </row>
    <row r="193" spans="1:8">
      <c r="A193" s="27" t="s">
        <v>394</v>
      </c>
      <c r="B193" s="20" t="s">
        <v>395</v>
      </c>
      <c r="C193" s="21" t="s">
        <v>74</v>
      </c>
      <c r="D193" s="22">
        <v>100</v>
      </c>
      <c r="E193" s="45">
        <v>242</v>
      </c>
      <c r="F193" s="17">
        <f t="shared" si="9"/>
        <v>24200</v>
      </c>
      <c r="G193" s="68"/>
      <c r="H193" s="17">
        <f t="shared" si="6"/>
        <v>0</v>
      </c>
    </row>
    <row r="194" spans="1:8">
      <c r="A194" s="27" t="s">
        <v>396</v>
      </c>
      <c r="B194" s="20" t="s">
        <v>397</v>
      </c>
      <c r="C194" s="21" t="s">
        <v>74</v>
      </c>
      <c r="D194" s="22">
        <v>100</v>
      </c>
      <c r="E194" s="45">
        <v>289</v>
      </c>
      <c r="F194" s="17">
        <f t="shared" si="9"/>
        <v>28900</v>
      </c>
      <c r="G194" s="68"/>
      <c r="H194" s="17">
        <f t="shared" si="6"/>
        <v>0</v>
      </c>
    </row>
    <row r="195" spans="1:8" ht="28.8">
      <c r="A195" s="27" t="s">
        <v>398</v>
      </c>
      <c r="B195" s="20" t="s">
        <v>399</v>
      </c>
      <c r="C195" s="21" t="s">
        <v>74</v>
      </c>
      <c r="D195" s="22">
        <v>2400</v>
      </c>
      <c r="E195" s="45">
        <v>19.8</v>
      </c>
      <c r="F195" s="17">
        <f t="shared" si="9"/>
        <v>47520</v>
      </c>
      <c r="G195" s="68"/>
      <c r="H195" s="17">
        <f t="shared" si="6"/>
        <v>0</v>
      </c>
    </row>
    <row r="196" spans="1:8" ht="28.8">
      <c r="A196" s="27" t="s">
        <v>400</v>
      </c>
      <c r="B196" s="20" t="s">
        <v>401</v>
      </c>
      <c r="C196" s="21" t="s">
        <v>74</v>
      </c>
      <c r="D196" s="22">
        <v>200</v>
      </c>
      <c r="E196" s="45">
        <v>32</v>
      </c>
      <c r="F196" s="17">
        <f t="shared" si="9"/>
        <v>6400</v>
      </c>
      <c r="G196" s="68"/>
      <c r="H196" s="17">
        <f t="shared" si="6"/>
        <v>0</v>
      </c>
    </row>
    <row r="197" spans="1:8">
      <c r="A197" s="27" t="s">
        <v>402</v>
      </c>
      <c r="B197" s="20" t="s">
        <v>403</v>
      </c>
      <c r="C197" s="21" t="s">
        <v>74</v>
      </c>
      <c r="D197" s="22">
        <v>400</v>
      </c>
      <c r="E197" s="45">
        <v>10</v>
      </c>
      <c r="F197" s="17">
        <f t="shared" si="9"/>
        <v>4000</v>
      </c>
      <c r="G197" s="68"/>
      <c r="H197" s="17">
        <f t="shared" si="6"/>
        <v>0</v>
      </c>
    </row>
    <row r="198" spans="1:8">
      <c r="A198" s="27" t="s">
        <v>404</v>
      </c>
      <c r="B198" s="20" t="s">
        <v>405</v>
      </c>
      <c r="C198" s="21" t="s">
        <v>2</v>
      </c>
      <c r="D198" s="22">
        <v>95</v>
      </c>
      <c r="E198" s="45">
        <v>16</v>
      </c>
      <c r="F198" s="17">
        <f t="shared" si="9"/>
        <v>1520</v>
      </c>
      <c r="G198" s="68"/>
      <c r="H198" s="17">
        <f t="shared" si="6"/>
        <v>0</v>
      </c>
    </row>
    <row r="199" spans="1:8">
      <c r="A199" s="27" t="s">
        <v>406</v>
      </c>
      <c r="B199" s="20" t="s">
        <v>407</v>
      </c>
      <c r="C199" s="21" t="s">
        <v>74</v>
      </c>
      <c r="D199" s="22">
        <v>1900</v>
      </c>
      <c r="E199" s="45">
        <v>12.5</v>
      </c>
      <c r="F199" s="17">
        <f t="shared" si="9"/>
        <v>23750</v>
      </c>
      <c r="G199" s="68"/>
      <c r="H199" s="17">
        <f t="shared" ref="H199:H262" si="10">IF(F199="","",G199*D199)</f>
        <v>0</v>
      </c>
    </row>
    <row r="200" spans="1:8">
      <c r="A200" s="27" t="s">
        <v>408</v>
      </c>
      <c r="B200" s="20" t="s">
        <v>409</v>
      </c>
      <c r="C200" s="21" t="s">
        <v>74</v>
      </c>
      <c r="D200" s="22">
        <v>2600</v>
      </c>
      <c r="E200" s="45">
        <v>16.7</v>
      </c>
      <c r="F200" s="17">
        <f t="shared" si="9"/>
        <v>43420</v>
      </c>
      <c r="G200" s="68"/>
      <c r="H200" s="17">
        <f t="shared" si="10"/>
        <v>0</v>
      </c>
    </row>
    <row r="201" spans="1:8">
      <c r="A201" s="27" t="s">
        <v>410</v>
      </c>
      <c r="B201" s="20" t="s">
        <v>411</v>
      </c>
      <c r="C201" s="21" t="s">
        <v>74</v>
      </c>
      <c r="D201" s="22">
        <v>300</v>
      </c>
      <c r="E201" s="45">
        <v>31.9</v>
      </c>
      <c r="F201" s="17">
        <f t="shared" si="9"/>
        <v>9570</v>
      </c>
      <c r="G201" s="68"/>
      <c r="H201" s="17">
        <f t="shared" si="10"/>
        <v>0</v>
      </c>
    </row>
    <row r="202" spans="1:8">
      <c r="A202" s="27" t="s">
        <v>412</v>
      </c>
      <c r="B202" s="20" t="s">
        <v>413</v>
      </c>
      <c r="C202" s="21" t="s">
        <v>74</v>
      </c>
      <c r="D202" s="22">
        <v>60</v>
      </c>
      <c r="E202" s="45">
        <v>68</v>
      </c>
      <c r="F202" s="17">
        <f t="shared" si="9"/>
        <v>4080</v>
      </c>
      <c r="G202" s="68"/>
      <c r="H202" s="17">
        <f t="shared" si="10"/>
        <v>0</v>
      </c>
    </row>
    <row r="203" spans="1:8" s="18" customFormat="1" ht="15.6">
      <c r="A203" s="27" t="s">
        <v>414</v>
      </c>
      <c r="B203" s="20" t="s">
        <v>415</v>
      </c>
      <c r="C203" s="21" t="s">
        <v>74</v>
      </c>
      <c r="D203" s="22">
        <v>60</v>
      </c>
      <c r="E203" s="45">
        <v>105</v>
      </c>
      <c r="F203" s="17">
        <f t="shared" si="9"/>
        <v>6300</v>
      </c>
      <c r="G203" s="68"/>
      <c r="H203" s="17">
        <f t="shared" si="10"/>
        <v>0</v>
      </c>
    </row>
    <row r="204" spans="1:8" ht="28.8">
      <c r="A204" s="27" t="s">
        <v>416</v>
      </c>
      <c r="B204" s="20" t="s">
        <v>417</v>
      </c>
      <c r="C204" s="21" t="s">
        <v>74</v>
      </c>
      <c r="D204" s="22">
        <v>740</v>
      </c>
      <c r="E204" s="45">
        <v>16.93</v>
      </c>
      <c r="F204" s="17">
        <f t="shared" si="9"/>
        <v>12528.199999999999</v>
      </c>
      <c r="G204" s="68"/>
      <c r="H204" s="17">
        <f t="shared" si="10"/>
        <v>0</v>
      </c>
    </row>
    <row r="205" spans="1:8" ht="28.8">
      <c r="A205" s="27" t="s">
        <v>418</v>
      </c>
      <c r="B205" s="20" t="s">
        <v>419</v>
      </c>
      <c r="C205" s="21" t="s">
        <v>74</v>
      </c>
      <c r="D205" s="22">
        <v>650</v>
      </c>
      <c r="E205" s="45">
        <v>20.92</v>
      </c>
      <c r="F205" s="17">
        <f t="shared" si="9"/>
        <v>13598.000000000002</v>
      </c>
      <c r="G205" s="68"/>
      <c r="H205" s="17">
        <f t="shared" si="10"/>
        <v>0</v>
      </c>
    </row>
    <row r="206" spans="1:8" ht="15.6">
      <c r="A206" s="10" t="s">
        <v>420</v>
      </c>
      <c r="B206" s="11" t="s">
        <v>421</v>
      </c>
      <c r="C206" s="12" t="s">
        <v>6</v>
      </c>
      <c r="D206" s="13" t="s">
        <v>6</v>
      </c>
      <c r="E206" s="48" t="s">
        <v>6</v>
      </c>
      <c r="F206" s="13" t="s">
        <v>6</v>
      </c>
      <c r="G206" s="68"/>
      <c r="H206" s="17" t="str">
        <f t="shared" si="10"/>
        <v/>
      </c>
    </row>
    <row r="207" spans="1:8" ht="28.8">
      <c r="A207" s="27" t="s">
        <v>422</v>
      </c>
      <c r="B207" s="20" t="s">
        <v>423</v>
      </c>
      <c r="C207" s="21" t="s">
        <v>74</v>
      </c>
      <c r="D207" s="22">
        <v>210</v>
      </c>
      <c r="E207" s="45">
        <v>53</v>
      </c>
      <c r="F207" s="17">
        <f>E207*D207</f>
        <v>11130</v>
      </c>
      <c r="G207" s="68"/>
      <c r="H207" s="17">
        <f t="shared" si="10"/>
        <v>0</v>
      </c>
    </row>
    <row r="208" spans="1:8" ht="28.8">
      <c r="A208" s="27" t="s">
        <v>424</v>
      </c>
      <c r="B208" s="20" t="s">
        <v>425</v>
      </c>
      <c r="C208" s="21" t="s">
        <v>74</v>
      </c>
      <c r="D208" s="22">
        <v>200</v>
      </c>
      <c r="E208" s="45">
        <v>62</v>
      </c>
      <c r="F208" s="17">
        <f>E208*D208</f>
        <v>12400</v>
      </c>
      <c r="G208" s="68"/>
      <c r="H208" s="17">
        <f t="shared" si="10"/>
        <v>0</v>
      </c>
    </row>
    <row r="209" spans="1:8" ht="15.6">
      <c r="A209" s="10" t="s">
        <v>426</v>
      </c>
      <c r="B209" s="11" t="s">
        <v>427</v>
      </c>
      <c r="C209" s="12" t="s">
        <v>6</v>
      </c>
      <c r="D209" s="13" t="s">
        <v>6</v>
      </c>
      <c r="E209" s="48" t="s">
        <v>6</v>
      </c>
      <c r="F209" s="13" t="s">
        <v>6</v>
      </c>
      <c r="G209" s="68"/>
      <c r="H209" s="17" t="str">
        <f t="shared" si="10"/>
        <v/>
      </c>
    </row>
    <row r="210" spans="1:8">
      <c r="A210" s="27" t="s">
        <v>428</v>
      </c>
      <c r="B210" s="20" t="s">
        <v>429</v>
      </c>
      <c r="C210" s="21" t="s">
        <v>2</v>
      </c>
      <c r="D210" s="22">
        <v>80</v>
      </c>
      <c r="E210" s="45">
        <v>210</v>
      </c>
      <c r="F210" s="17">
        <f>E210*D210</f>
        <v>16800</v>
      </c>
      <c r="G210" s="68"/>
      <c r="H210" s="17">
        <f t="shared" si="10"/>
        <v>0</v>
      </c>
    </row>
    <row r="211" spans="1:8" s="18" customFormat="1" ht="15.6">
      <c r="A211" s="27" t="s">
        <v>430</v>
      </c>
      <c r="B211" s="20" t="s">
        <v>431</v>
      </c>
      <c r="C211" s="21" t="s">
        <v>2</v>
      </c>
      <c r="D211" s="22">
        <v>14</v>
      </c>
      <c r="E211" s="45">
        <v>331</v>
      </c>
      <c r="F211" s="17">
        <f>E211*D211</f>
        <v>4634</v>
      </c>
      <c r="G211" s="68"/>
      <c r="H211" s="17">
        <f t="shared" si="10"/>
        <v>0</v>
      </c>
    </row>
    <row r="212" spans="1:8">
      <c r="A212" s="27" t="s">
        <v>432</v>
      </c>
      <c r="B212" s="20" t="s">
        <v>433</v>
      </c>
      <c r="C212" s="21" t="s">
        <v>2</v>
      </c>
      <c r="D212" s="22">
        <v>20</v>
      </c>
      <c r="E212" s="45">
        <v>65</v>
      </c>
      <c r="F212" s="17">
        <f>E212*D212</f>
        <v>1300</v>
      </c>
      <c r="G212" s="68"/>
      <c r="H212" s="17">
        <f t="shared" si="10"/>
        <v>0</v>
      </c>
    </row>
    <row r="213" spans="1:8">
      <c r="A213" s="27" t="s">
        <v>434</v>
      </c>
      <c r="B213" s="20" t="s">
        <v>435</v>
      </c>
      <c r="C213" s="21" t="s">
        <v>2</v>
      </c>
      <c r="D213" s="22">
        <v>40</v>
      </c>
      <c r="E213" s="45">
        <v>318</v>
      </c>
      <c r="F213" s="17">
        <f>E213*D213</f>
        <v>12720</v>
      </c>
      <c r="G213" s="68"/>
      <c r="H213" s="17">
        <f t="shared" si="10"/>
        <v>0</v>
      </c>
    </row>
    <row r="214" spans="1:8" ht="15.6">
      <c r="A214" s="10" t="s">
        <v>436</v>
      </c>
      <c r="B214" s="11" t="s">
        <v>437</v>
      </c>
      <c r="C214" s="12" t="s">
        <v>6</v>
      </c>
      <c r="D214" s="13" t="s">
        <v>6</v>
      </c>
      <c r="E214" s="48" t="s">
        <v>6</v>
      </c>
      <c r="F214" s="13" t="s">
        <v>6</v>
      </c>
      <c r="G214" s="68"/>
      <c r="H214" s="17" t="str">
        <f t="shared" si="10"/>
        <v/>
      </c>
    </row>
    <row r="215" spans="1:8" ht="27.6">
      <c r="A215" s="14" t="s">
        <v>438</v>
      </c>
      <c r="B215" s="30" t="s">
        <v>439</v>
      </c>
      <c r="C215" s="21" t="s">
        <v>2</v>
      </c>
      <c r="D215" s="22">
        <v>2</v>
      </c>
      <c r="E215" s="45">
        <v>423</v>
      </c>
      <c r="F215" s="17">
        <f>MMULT(D215,E215)</f>
        <v>846</v>
      </c>
      <c r="G215" s="68"/>
      <c r="H215" s="17">
        <f t="shared" si="10"/>
        <v>0</v>
      </c>
    </row>
    <row r="216" spans="1:8" ht="28.8">
      <c r="A216" s="27" t="s">
        <v>440</v>
      </c>
      <c r="B216" s="20" t="s">
        <v>441</v>
      </c>
      <c r="C216" s="21" t="s">
        <v>2</v>
      </c>
      <c r="D216" s="22">
        <v>1</v>
      </c>
      <c r="E216" s="45">
        <v>630</v>
      </c>
      <c r="F216" s="17">
        <f>E216*D216</f>
        <v>630</v>
      </c>
      <c r="G216" s="68"/>
      <c r="H216" s="17">
        <f t="shared" si="10"/>
        <v>0</v>
      </c>
    </row>
    <row r="217" spans="1:8" ht="15.6">
      <c r="A217" s="10" t="s">
        <v>442</v>
      </c>
      <c r="B217" s="11" t="s">
        <v>443</v>
      </c>
      <c r="C217" s="12" t="s">
        <v>6</v>
      </c>
      <c r="D217" s="13" t="s">
        <v>6</v>
      </c>
      <c r="E217" s="48" t="s">
        <v>6</v>
      </c>
      <c r="F217" s="13" t="s">
        <v>6</v>
      </c>
      <c r="G217" s="68"/>
      <c r="H217" s="17" t="str">
        <f t="shared" si="10"/>
        <v/>
      </c>
    </row>
    <row r="218" spans="1:8" ht="28.8">
      <c r="A218" s="27" t="s">
        <v>444</v>
      </c>
      <c r="B218" s="20" t="s">
        <v>445</v>
      </c>
      <c r="C218" s="21" t="s">
        <v>2</v>
      </c>
      <c r="D218" s="22">
        <v>1000</v>
      </c>
      <c r="E218" s="45">
        <v>14.1</v>
      </c>
      <c r="F218" s="17">
        <f t="shared" ref="F218:F228" si="11">E218*D218</f>
        <v>14100</v>
      </c>
      <c r="G218" s="68"/>
      <c r="H218" s="17">
        <f t="shared" si="10"/>
        <v>0</v>
      </c>
    </row>
    <row r="219" spans="1:8" ht="28.8">
      <c r="A219" s="27" t="s">
        <v>446</v>
      </c>
      <c r="B219" s="20" t="s">
        <v>447</v>
      </c>
      <c r="C219" s="21" t="s">
        <v>74</v>
      </c>
      <c r="D219" s="22">
        <v>500</v>
      </c>
      <c r="E219" s="45">
        <v>10.9</v>
      </c>
      <c r="F219" s="17">
        <f t="shared" si="11"/>
        <v>5450</v>
      </c>
      <c r="G219" s="68"/>
      <c r="H219" s="17">
        <f t="shared" si="10"/>
        <v>0</v>
      </c>
    </row>
    <row r="220" spans="1:8" ht="28.8">
      <c r="A220" s="27" t="s">
        <v>448</v>
      </c>
      <c r="B220" s="20" t="s">
        <v>449</v>
      </c>
      <c r="C220" s="21" t="s">
        <v>74</v>
      </c>
      <c r="D220" s="22">
        <v>1400</v>
      </c>
      <c r="E220" s="45">
        <v>13.4</v>
      </c>
      <c r="F220" s="17">
        <f t="shared" si="11"/>
        <v>18760</v>
      </c>
      <c r="G220" s="68"/>
      <c r="H220" s="17">
        <f t="shared" si="10"/>
        <v>0</v>
      </c>
    </row>
    <row r="221" spans="1:8" ht="28.8">
      <c r="A221" s="27" t="s">
        <v>450</v>
      </c>
      <c r="B221" s="20" t="s">
        <v>451</v>
      </c>
      <c r="C221" s="21" t="s">
        <v>74</v>
      </c>
      <c r="D221" s="22">
        <v>1300</v>
      </c>
      <c r="E221" s="51">
        <v>13.4</v>
      </c>
      <c r="F221" s="17">
        <f t="shared" si="11"/>
        <v>17420</v>
      </c>
      <c r="G221" s="68"/>
      <c r="H221" s="17">
        <f t="shared" si="10"/>
        <v>0</v>
      </c>
    </row>
    <row r="222" spans="1:8" ht="28.8">
      <c r="A222" s="27" t="s">
        <v>452</v>
      </c>
      <c r="B222" s="20" t="s">
        <v>453</v>
      </c>
      <c r="C222" s="21" t="s">
        <v>74</v>
      </c>
      <c r="D222" s="22">
        <v>250</v>
      </c>
      <c r="E222" s="45">
        <v>19.899999999999999</v>
      </c>
      <c r="F222" s="17">
        <f t="shared" si="11"/>
        <v>4975</v>
      </c>
      <c r="G222" s="68"/>
      <c r="H222" s="17">
        <f t="shared" si="10"/>
        <v>0</v>
      </c>
    </row>
    <row r="223" spans="1:8" ht="28.8">
      <c r="A223" s="27" t="s">
        <v>454</v>
      </c>
      <c r="B223" s="20" t="s">
        <v>455</v>
      </c>
      <c r="C223" s="21" t="s">
        <v>74</v>
      </c>
      <c r="D223" s="22">
        <v>1250</v>
      </c>
      <c r="E223" s="45">
        <v>35</v>
      </c>
      <c r="F223" s="17">
        <f t="shared" si="11"/>
        <v>43750</v>
      </c>
      <c r="G223" s="68"/>
      <c r="H223" s="17">
        <f t="shared" si="10"/>
        <v>0</v>
      </c>
    </row>
    <row r="224" spans="1:8" ht="28.8">
      <c r="A224" s="27" t="s">
        <v>456</v>
      </c>
      <c r="B224" s="20" t="s">
        <v>457</v>
      </c>
      <c r="C224" s="21" t="s">
        <v>74</v>
      </c>
      <c r="D224" s="22">
        <v>300</v>
      </c>
      <c r="E224" s="45">
        <v>58</v>
      </c>
      <c r="F224" s="17">
        <f t="shared" si="11"/>
        <v>17400</v>
      </c>
      <c r="G224" s="68"/>
      <c r="H224" s="17">
        <f t="shared" si="10"/>
        <v>0</v>
      </c>
    </row>
    <row r="225" spans="1:8" ht="28.8">
      <c r="A225" s="27" t="s">
        <v>458</v>
      </c>
      <c r="B225" s="20" t="s">
        <v>459</v>
      </c>
      <c r="C225" s="21" t="s">
        <v>74</v>
      </c>
      <c r="D225" s="22">
        <v>3000</v>
      </c>
      <c r="E225" s="45">
        <v>83</v>
      </c>
      <c r="F225" s="17">
        <f t="shared" si="11"/>
        <v>249000</v>
      </c>
      <c r="G225" s="68"/>
      <c r="H225" s="17">
        <f t="shared" si="10"/>
        <v>0</v>
      </c>
    </row>
    <row r="226" spans="1:8" s="18" customFormat="1" ht="28.8">
      <c r="A226" s="27" t="s">
        <v>460</v>
      </c>
      <c r="B226" s="20" t="s">
        <v>461</v>
      </c>
      <c r="C226" s="21" t="s">
        <v>74</v>
      </c>
      <c r="D226" s="22">
        <v>200</v>
      </c>
      <c r="E226" s="45">
        <v>106</v>
      </c>
      <c r="F226" s="17">
        <f t="shared" si="11"/>
        <v>21200</v>
      </c>
      <c r="G226" s="68"/>
      <c r="H226" s="17">
        <f t="shared" si="10"/>
        <v>0</v>
      </c>
    </row>
    <row r="227" spans="1:8" ht="28.8">
      <c r="A227" s="27" t="s">
        <v>462</v>
      </c>
      <c r="B227" s="20" t="s">
        <v>463</v>
      </c>
      <c r="C227" s="21" t="s">
        <v>74</v>
      </c>
      <c r="D227" s="22">
        <v>200</v>
      </c>
      <c r="E227" s="45">
        <v>153</v>
      </c>
      <c r="F227" s="17">
        <f t="shared" si="11"/>
        <v>30600</v>
      </c>
      <c r="G227" s="68"/>
      <c r="H227" s="17">
        <f t="shared" si="10"/>
        <v>0</v>
      </c>
    </row>
    <row r="228" spans="1:8">
      <c r="A228" s="27" t="s">
        <v>464</v>
      </c>
      <c r="B228" s="20" t="s">
        <v>465</v>
      </c>
      <c r="C228" s="21" t="s">
        <v>2</v>
      </c>
      <c r="D228" s="22">
        <v>20</v>
      </c>
      <c r="E228" s="45">
        <v>67</v>
      </c>
      <c r="F228" s="17">
        <f t="shared" si="11"/>
        <v>1340</v>
      </c>
      <c r="G228" s="68"/>
      <c r="H228" s="17">
        <f t="shared" si="10"/>
        <v>0</v>
      </c>
    </row>
    <row r="229" spans="1:8" ht="15.6">
      <c r="A229" s="10" t="s">
        <v>466</v>
      </c>
      <c r="B229" s="11" t="s">
        <v>467</v>
      </c>
      <c r="C229" s="12" t="s">
        <v>6</v>
      </c>
      <c r="D229" s="13" t="s">
        <v>6</v>
      </c>
      <c r="E229" s="48" t="s">
        <v>6</v>
      </c>
      <c r="F229" s="13" t="s">
        <v>6</v>
      </c>
      <c r="G229" s="68"/>
      <c r="H229" s="17" t="str">
        <f t="shared" si="10"/>
        <v/>
      </c>
    </row>
    <row r="230" spans="1:8" ht="28.8">
      <c r="A230" s="27" t="s">
        <v>468</v>
      </c>
      <c r="B230" s="20" t="s">
        <v>469</v>
      </c>
      <c r="C230" s="21" t="s">
        <v>74</v>
      </c>
      <c r="D230" s="22">
        <v>3800</v>
      </c>
      <c r="E230" s="45">
        <v>31</v>
      </c>
      <c r="F230" s="17">
        <f>E230*D230</f>
        <v>117800</v>
      </c>
      <c r="G230" s="68"/>
      <c r="H230" s="17">
        <f t="shared" si="10"/>
        <v>0</v>
      </c>
    </row>
    <row r="231" spans="1:8" ht="15.6">
      <c r="A231" s="10" t="s">
        <v>470</v>
      </c>
      <c r="B231" s="11" t="s">
        <v>471</v>
      </c>
      <c r="C231" s="12" t="s">
        <v>6</v>
      </c>
      <c r="D231" s="13" t="s">
        <v>6</v>
      </c>
      <c r="E231" s="48" t="s">
        <v>6</v>
      </c>
      <c r="F231" s="13" t="s">
        <v>6</v>
      </c>
      <c r="G231" s="68"/>
      <c r="H231" s="17" t="str">
        <f t="shared" si="10"/>
        <v/>
      </c>
    </row>
    <row r="232" spans="1:8">
      <c r="A232" s="27" t="s">
        <v>472</v>
      </c>
      <c r="B232" s="20" t="s">
        <v>473</v>
      </c>
      <c r="C232" s="21" t="s">
        <v>19</v>
      </c>
      <c r="D232" s="22">
        <v>10</v>
      </c>
      <c r="E232" s="45">
        <v>4190</v>
      </c>
      <c r="F232" s="17">
        <f>E232*D232</f>
        <v>41900</v>
      </c>
      <c r="G232" s="68"/>
      <c r="H232" s="17">
        <f t="shared" si="10"/>
        <v>0</v>
      </c>
    </row>
    <row r="233" spans="1:8" ht="15.6">
      <c r="A233" s="10" t="s">
        <v>474</v>
      </c>
      <c r="B233" s="11" t="s">
        <v>475</v>
      </c>
      <c r="C233" s="12" t="s">
        <v>6</v>
      </c>
      <c r="D233" s="13" t="s">
        <v>6</v>
      </c>
      <c r="E233" s="48" t="s">
        <v>6</v>
      </c>
      <c r="F233" s="13" t="s">
        <v>6</v>
      </c>
      <c r="G233" s="68"/>
      <c r="H233" s="17" t="str">
        <f t="shared" si="10"/>
        <v/>
      </c>
    </row>
    <row r="234" spans="1:8" s="18" customFormat="1" ht="28.8">
      <c r="A234" s="27" t="s">
        <v>476</v>
      </c>
      <c r="B234" s="20" t="s">
        <v>477</v>
      </c>
      <c r="C234" s="21" t="s">
        <v>2</v>
      </c>
      <c r="D234" s="22">
        <v>18</v>
      </c>
      <c r="E234" s="45">
        <v>750</v>
      </c>
      <c r="F234" s="17">
        <f t="shared" ref="F234:F239" si="12">E234*D234</f>
        <v>13500</v>
      </c>
      <c r="G234" s="68"/>
      <c r="H234" s="17">
        <f t="shared" si="10"/>
        <v>0</v>
      </c>
    </row>
    <row r="235" spans="1:8">
      <c r="A235" s="27" t="s">
        <v>478</v>
      </c>
      <c r="B235" s="20" t="s">
        <v>479</v>
      </c>
      <c r="C235" s="21" t="s">
        <v>45</v>
      </c>
      <c r="D235" s="22">
        <v>1350</v>
      </c>
      <c r="E235" s="45">
        <v>15.4</v>
      </c>
      <c r="F235" s="17">
        <f t="shared" si="12"/>
        <v>20790</v>
      </c>
      <c r="G235" s="68"/>
      <c r="H235" s="17">
        <f t="shared" si="10"/>
        <v>0</v>
      </c>
    </row>
    <row r="236" spans="1:8">
      <c r="A236" s="27" t="s">
        <v>480</v>
      </c>
      <c r="B236" s="20" t="s">
        <v>481</v>
      </c>
      <c r="C236" s="21" t="s">
        <v>2</v>
      </c>
      <c r="D236" s="22">
        <v>5</v>
      </c>
      <c r="E236" s="45">
        <v>408</v>
      </c>
      <c r="F236" s="17">
        <f t="shared" si="12"/>
        <v>2040</v>
      </c>
      <c r="G236" s="68"/>
      <c r="H236" s="17">
        <f t="shared" si="10"/>
        <v>0</v>
      </c>
    </row>
    <row r="237" spans="1:8">
      <c r="A237" s="27" t="s">
        <v>482</v>
      </c>
      <c r="B237" s="20" t="s">
        <v>483</v>
      </c>
      <c r="C237" s="21" t="s">
        <v>2</v>
      </c>
      <c r="D237" s="22">
        <v>40</v>
      </c>
      <c r="E237" s="45">
        <v>230</v>
      </c>
      <c r="F237" s="17">
        <f t="shared" si="12"/>
        <v>9200</v>
      </c>
      <c r="G237" s="68"/>
      <c r="H237" s="17">
        <f t="shared" si="10"/>
        <v>0</v>
      </c>
    </row>
    <row r="238" spans="1:8" ht="28.8">
      <c r="A238" s="27" t="s">
        <v>484</v>
      </c>
      <c r="B238" s="20" t="s">
        <v>485</v>
      </c>
      <c r="C238" s="21" t="s">
        <v>2</v>
      </c>
      <c r="D238" s="22">
        <v>20</v>
      </c>
      <c r="E238" s="45">
        <v>52.8</v>
      </c>
      <c r="F238" s="17">
        <f t="shared" si="12"/>
        <v>1056</v>
      </c>
      <c r="G238" s="68"/>
      <c r="H238" s="17">
        <f t="shared" si="10"/>
        <v>0</v>
      </c>
    </row>
    <row r="239" spans="1:8">
      <c r="A239" s="27" t="s">
        <v>486</v>
      </c>
      <c r="B239" s="20" t="s">
        <v>487</v>
      </c>
      <c r="C239" s="21" t="s">
        <v>2</v>
      </c>
      <c r="D239" s="22">
        <v>150</v>
      </c>
      <c r="E239" s="45">
        <v>83</v>
      </c>
      <c r="F239" s="17">
        <f t="shared" si="12"/>
        <v>12450</v>
      </c>
      <c r="G239" s="68"/>
      <c r="H239" s="17">
        <f t="shared" si="10"/>
        <v>0</v>
      </c>
    </row>
    <row r="240" spans="1:8" s="18" customFormat="1" ht="15.6">
      <c r="A240" s="10" t="s">
        <v>488</v>
      </c>
      <c r="B240" s="11" t="s">
        <v>489</v>
      </c>
      <c r="C240" s="12" t="s">
        <v>6</v>
      </c>
      <c r="D240" s="13" t="s">
        <v>6</v>
      </c>
      <c r="E240" s="48" t="s">
        <v>6</v>
      </c>
      <c r="F240" s="13" t="s">
        <v>6</v>
      </c>
      <c r="G240" s="68"/>
      <c r="H240" s="17" t="str">
        <f t="shared" si="10"/>
        <v/>
      </c>
    </row>
    <row r="241" spans="1:8" ht="28.8">
      <c r="A241" s="27" t="s">
        <v>490</v>
      </c>
      <c r="B241" s="20" t="s">
        <v>491</v>
      </c>
      <c r="C241" s="21" t="s">
        <v>11</v>
      </c>
      <c r="D241" s="22">
        <v>2</v>
      </c>
      <c r="E241" s="45">
        <v>2050</v>
      </c>
      <c r="F241" s="17">
        <f t="shared" ref="F241:F246" si="13">E241*D241</f>
        <v>4100</v>
      </c>
      <c r="G241" s="68"/>
      <c r="H241" s="17">
        <f t="shared" si="10"/>
        <v>0</v>
      </c>
    </row>
    <row r="242" spans="1:8" ht="28.8">
      <c r="A242" s="27" t="s">
        <v>492</v>
      </c>
      <c r="B242" s="20" t="s">
        <v>493</v>
      </c>
      <c r="C242" s="21" t="s">
        <v>11</v>
      </c>
      <c r="D242" s="22">
        <v>2</v>
      </c>
      <c r="E242" s="45">
        <v>2800</v>
      </c>
      <c r="F242" s="17">
        <f t="shared" si="13"/>
        <v>5600</v>
      </c>
      <c r="G242" s="68"/>
      <c r="H242" s="17">
        <f t="shared" si="10"/>
        <v>0</v>
      </c>
    </row>
    <row r="243" spans="1:8" ht="28.8">
      <c r="A243" s="27" t="s">
        <v>494</v>
      </c>
      <c r="B243" s="20" t="s">
        <v>495</v>
      </c>
      <c r="C243" s="21" t="s">
        <v>11</v>
      </c>
      <c r="D243" s="22">
        <v>2</v>
      </c>
      <c r="E243" s="45">
        <v>875</v>
      </c>
      <c r="F243" s="17">
        <f t="shared" si="13"/>
        <v>1750</v>
      </c>
      <c r="G243" s="68"/>
      <c r="H243" s="17">
        <f t="shared" si="10"/>
        <v>0</v>
      </c>
    </row>
    <row r="244" spans="1:8" ht="28.8">
      <c r="A244" s="27" t="s">
        <v>496</v>
      </c>
      <c r="B244" s="20" t="s">
        <v>497</v>
      </c>
      <c r="C244" s="21" t="s">
        <v>11</v>
      </c>
      <c r="D244" s="22">
        <v>1</v>
      </c>
      <c r="E244" s="45">
        <v>2250</v>
      </c>
      <c r="F244" s="17">
        <f t="shared" si="13"/>
        <v>2250</v>
      </c>
      <c r="G244" s="68"/>
      <c r="H244" s="17">
        <f t="shared" si="10"/>
        <v>0</v>
      </c>
    </row>
    <row r="245" spans="1:8" ht="28.8">
      <c r="A245" s="27" t="s">
        <v>498</v>
      </c>
      <c r="B245" s="20" t="s">
        <v>499</v>
      </c>
      <c r="C245" s="21" t="s">
        <v>11</v>
      </c>
      <c r="D245" s="22">
        <v>2</v>
      </c>
      <c r="E245" s="45">
        <v>6500</v>
      </c>
      <c r="F245" s="17">
        <f t="shared" si="13"/>
        <v>13000</v>
      </c>
      <c r="G245" s="68"/>
      <c r="H245" s="17">
        <f t="shared" si="10"/>
        <v>0</v>
      </c>
    </row>
    <row r="246" spans="1:8" ht="28.8">
      <c r="A246" s="27" t="s">
        <v>500</v>
      </c>
      <c r="B246" s="20" t="s">
        <v>501</v>
      </c>
      <c r="C246" s="21" t="s">
        <v>11</v>
      </c>
      <c r="D246" s="22">
        <v>4</v>
      </c>
      <c r="E246" s="45">
        <v>1500</v>
      </c>
      <c r="F246" s="17">
        <f t="shared" si="13"/>
        <v>6000</v>
      </c>
      <c r="G246" s="68"/>
      <c r="H246" s="17">
        <f t="shared" si="10"/>
        <v>0</v>
      </c>
    </row>
    <row r="247" spans="1:8" ht="15.6">
      <c r="A247" s="10" t="s">
        <v>502</v>
      </c>
      <c r="B247" s="11" t="s">
        <v>503</v>
      </c>
      <c r="C247" s="12" t="s">
        <v>6</v>
      </c>
      <c r="D247" s="13" t="s">
        <v>6</v>
      </c>
      <c r="E247" s="48" t="s">
        <v>6</v>
      </c>
      <c r="F247" s="13" t="s">
        <v>6</v>
      </c>
      <c r="G247" s="68"/>
      <c r="H247" s="17" t="str">
        <f t="shared" si="10"/>
        <v/>
      </c>
    </row>
    <row r="248" spans="1:8" ht="43.2">
      <c r="A248" s="27" t="s">
        <v>504</v>
      </c>
      <c r="B248" s="20" t="s">
        <v>505</v>
      </c>
      <c r="C248" s="21" t="s">
        <v>2</v>
      </c>
      <c r="D248" s="22">
        <v>14</v>
      </c>
      <c r="E248" s="45">
        <v>560</v>
      </c>
      <c r="F248" s="17">
        <f t="shared" ref="F248:F267" si="14">E248*D248</f>
        <v>7840</v>
      </c>
      <c r="G248" s="68"/>
      <c r="H248" s="17">
        <f t="shared" si="10"/>
        <v>0</v>
      </c>
    </row>
    <row r="249" spans="1:8" ht="28.8">
      <c r="A249" s="27" t="s">
        <v>506</v>
      </c>
      <c r="B249" s="20" t="s">
        <v>315</v>
      </c>
      <c r="C249" s="21" t="s">
        <v>2</v>
      </c>
      <c r="D249" s="22">
        <v>6</v>
      </c>
      <c r="E249" s="45">
        <v>636</v>
      </c>
      <c r="F249" s="17">
        <f t="shared" si="14"/>
        <v>3816</v>
      </c>
      <c r="G249" s="68"/>
      <c r="H249" s="17">
        <f t="shared" si="10"/>
        <v>0</v>
      </c>
    </row>
    <row r="250" spans="1:8" s="18" customFormat="1" ht="28.8">
      <c r="A250" s="27" t="s">
        <v>507</v>
      </c>
      <c r="B250" s="20" t="s">
        <v>508</v>
      </c>
      <c r="C250" s="21" t="s">
        <v>2</v>
      </c>
      <c r="D250" s="22">
        <v>1</v>
      </c>
      <c r="E250" s="45">
        <v>1117</v>
      </c>
      <c r="F250" s="17">
        <f t="shared" si="14"/>
        <v>1117</v>
      </c>
      <c r="G250" s="68"/>
      <c r="H250" s="17">
        <f t="shared" si="10"/>
        <v>0</v>
      </c>
    </row>
    <row r="251" spans="1:8">
      <c r="A251" s="27" t="s">
        <v>509</v>
      </c>
      <c r="B251" s="20" t="s">
        <v>510</v>
      </c>
      <c r="C251" s="21" t="s">
        <v>74</v>
      </c>
      <c r="D251" s="22">
        <v>240</v>
      </c>
      <c r="E251" s="45">
        <v>385</v>
      </c>
      <c r="F251" s="17">
        <f t="shared" si="14"/>
        <v>92400</v>
      </c>
      <c r="G251" s="68"/>
      <c r="H251" s="17">
        <f t="shared" si="10"/>
        <v>0</v>
      </c>
    </row>
    <row r="252" spans="1:8">
      <c r="A252" s="27" t="s">
        <v>511</v>
      </c>
      <c r="B252" s="20" t="s">
        <v>512</v>
      </c>
      <c r="C252" s="21" t="s">
        <v>2</v>
      </c>
      <c r="D252" s="22">
        <v>24</v>
      </c>
      <c r="E252" s="45">
        <v>260</v>
      </c>
      <c r="F252" s="17">
        <f t="shared" si="14"/>
        <v>6240</v>
      </c>
      <c r="G252" s="68"/>
      <c r="H252" s="17">
        <f t="shared" si="10"/>
        <v>0</v>
      </c>
    </row>
    <row r="253" spans="1:8" ht="43.2">
      <c r="A253" s="27" t="s">
        <v>513</v>
      </c>
      <c r="B253" s="20" t="s">
        <v>514</v>
      </c>
      <c r="C253" s="21" t="s">
        <v>2</v>
      </c>
      <c r="D253" s="22">
        <v>6</v>
      </c>
      <c r="E253" s="45">
        <v>780</v>
      </c>
      <c r="F253" s="17">
        <f t="shared" si="14"/>
        <v>4680</v>
      </c>
      <c r="G253" s="68"/>
      <c r="H253" s="17">
        <f t="shared" si="10"/>
        <v>0</v>
      </c>
    </row>
    <row r="254" spans="1:8" ht="28.8">
      <c r="A254" s="27" t="s">
        <v>515</v>
      </c>
      <c r="B254" s="20" t="s">
        <v>516</v>
      </c>
      <c r="C254" s="21" t="s">
        <v>2</v>
      </c>
      <c r="D254" s="22">
        <v>3</v>
      </c>
      <c r="E254" s="45">
        <v>1500</v>
      </c>
      <c r="F254" s="17">
        <f t="shared" si="14"/>
        <v>4500</v>
      </c>
      <c r="G254" s="68"/>
      <c r="H254" s="17">
        <f t="shared" si="10"/>
        <v>0</v>
      </c>
    </row>
    <row r="255" spans="1:8">
      <c r="A255" s="27" t="s">
        <v>517</v>
      </c>
      <c r="B255" s="20" t="s">
        <v>518</v>
      </c>
      <c r="C255" s="21" t="s">
        <v>2</v>
      </c>
      <c r="D255" s="22">
        <v>72</v>
      </c>
      <c r="E255" s="45">
        <v>1200</v>
      </c>
      <c r="F255" s="17">
        <f t="shared" si="14"/>
        <v>86400</v>
      </c>
      <c r="G255" s="68"/>
      <c r="H255" s="17">
        <f t="shared" si="10"/>
        <v>0</v>
      </c>
    </row>
    <row r="256" spans="1:8" s="18" customFormat="1" ht="15.6">
      <c r="A256" s="27" t="s">
        <v>519</v>
      </c>
      <c r="B256" s="20" t="s">
        <v>520</v>
      </c>
      <c r="C256" s="21" t="s">
        <v>2</v>
      </c>
      <c r="D256" s="22">
        <v>12</v>
      </c>
      <c r="E256" s="45">
        <v>250</v>
      </c>
      <c r="F256" s="17">
        <f t="shared" si="14"/>
        <v>3000</v>
      </c>
      <c r="G256" s="68"/>
      <c r="H256" s="17">
        <f t="shared" si="10"/>
        <v>0</v>
      </c>
    </row>
    <row r="257" spans="1:8">
      <c r="A257" s="27" t="s">
        <v>521</v>
      </c>
      <c r="B257" s="20" t="s">
        <v>522</v>
      </c>
      <c r="C257" s="21" t="s">
        <v>2</v>
      </c>
      <c r="D257" s="22">
        <v>6</v>
      </c>
      <c r="E257" s="45">
        <v>221</v>
      </c>
      <c r="F257" s="17">
        <f t="shared" si="14"/>
        <v>1326</v>
      </c>
      <c r="G257" s="68"/>
      <c r="H257" s="17">
        <f t="shared" si="10"/>
        <v>0</v>
      </c>
    </row>
    <row r="258" spans="1:8" ht="28.8">
      <c r="A258" s="27" t="s">
        <v>523</v>
      </c>
      <c r="B258" s="20" t="s">
        <v>524</v>
      </c>
      <c r="C258" s="21" t="s">
        <v>2</v>
      </c>
      <c r="D258" s="22">
        <v>7</v>
      </c>
      <c r="E258" s="45">
        <v>586</v>
      </c>
      <c r="F258" s="17">
        <f t="shared" si="14"/>
        <v>4102</v>
      </c>
      <c r="G258" s="68"/>
      <c r="H258" s="17">
        <f t="shared" si="10"/>
        <v>0</v>
      </c>
    </row>
    <row r="259" spans="1:8" ht="28.8">
      <c r="A259" s="27" t="s">
        <v>525</v>
      </c>
      <c r="B259" s="20" t="s">
        <v>526</v>
      </c>
      <c r="C259" s="21" t="s">
        <v>2</v>
      </c>
      <c r="D259" s="22">
        <v>8</v>
      </c>
      <c r="E259" s="45">
        <v>1300</v>
      </c>
      <c r="F259" s="17">
        <f t="shared" si="14"/>
        <v>10400</v>
      </c>
      <c r="G259" s="68"/>
      <c r="H259" s="17">
        <f t="shared" si="10"/>
        <v>0</v>
      </c>
    </row>
    <row r="260" spans="1:8" s="18" customFormat="1" ht="28.8">
      <c r="A260" s="27" t="s">
        <v>527</v>
      </c>
      <c r="B260" s="20" t="s">
        <v>528</v>
      </c>
      <c r="C260" s="21" t="s">
        <v>2</v>
      </c>
      <c r="D260" s="22">
        <v>1</v>
      </c>
      <c r="E260" s="45">
        <v>2070</v>
      </c>
      <c r="F260" s="17">
        <f t="shared" si="14"/>
        <v>2070</v>
      </c>
      <c r="G260" s="68"/>
      <c r="H260" s="17">
        <f t="shared" si="10"/>
        <v>0</v>
      </c>
    </row>
    <row r="261" spans="1:8">
      <c r="A261" s="14" t="s">
        <v>529</v>
      </c>
      <c r="B261" s="20" t="s">
        <v>530</v>
      </c>
      <c r="C261" s="16" t="s">
        <v>2</v>
      </c>
      <c r="D261" s="22">
        <v>21</v>
      </c>
      <c r="E261" s="45">
        <v>3330</v>
      </c>
      <c r="F261" s="17">
        <f t="shared" si="14"/>
        <v>69930</v>
      </c>
      <c r="G261" s="68"/>
      <c r="H261" s="17">
        <f t="shared" si="10"/>
        <v>0</v>
      </c>
    </row>
    <row r="262" spans="1:8">
      <c r="A262" s="14" t="s">
        <v>531</v>
      </c>
      <c r="B262" s="20" t="s">
        <v>532</v>
      </c>
      <c r="C262" s="16" t="s">
        <v>2</v>
      </c>
      <c r="D262" s="22">
        <v>66</v>
      </c>
      <c r="E262" s="45">
        <v>4750</v>
      </c>
      <c r="F262" s="17">
        <f t="shared" si="14"/>
        <v>313500</v>
      </c>
      <c r="G262" s="68"/>
      <c r="H262" s="17">
        <f t="shared" si="10"/>
        <v>0</v>
      </c>
    </row>
    <row r="263" spans="1:8" s="18" customFormat="1" ht="15.6">
      <c r="A263" s="14" t="s">
        <v>533</v>
      </c>
      <c r="B263" s="20" t="s">
        <v>534</v>
      </c>
      <c r="C263" s="16" t="s">
        <v>2</v>
      </c>
      <c r="D263" s="22">
        <v>10</v>
      </c>
      <c r="E263" s="45">
        <v>4750</v>
      </c>
      <c r="F263" s="17">
        <f t="shared" si="14"/>
        <v>47500</v>
      </c>
      <c r="G263" s="68"/>
      <c r="H263" s="17">
        <f t="shared" ref="H263:H326" si="15">IF(F263="","",G263*D263)</f>
        <v>0</v>
      </c>
    </row>
    <row r="264" spans="1:8" s="18" customFormat="1" ht="15.6">
      <c r="A264" s="14" t="s">
        <v>535</v>
      </c>
      <c r="B264" s="20" t="s">
        <v>536</v>
      </c>
      <c r="C264" s="16" t="s">
        <v>2</v>
      </c>
      <c r="D264" s="22">
        <v>6</v>
      </c>
      <c r="E264" s="45">
        <v>850</v>
      </c>
      <c r="F264" s="17">
        <f t="shared" si="14"/>
        <v>5100</v>
      </c>
      <c r="G264" s="68"/>
      <c r="H264" s="17">
        <f t="shared" si="15"/>
        <v>0</v>
      </c>
    </row>
    <row r="265" spans="1:8">
      <c r="A265" s="14" t="s">
        <v>537</v>
      </c>
      <c r="B265" s="20" t="s">
        <v>538</v>
      </c>
      <c r="C265" s="16" t="s">
        <v>2</v>
      </c>
      <c r="D265" s="22">
        <v>21</v>
      </c>
      <c r="E265" s="45">
        <v>420</v>
      </c>
      <c r="F265" s="17">
        <f t="shared" si="14"/>
        <v>8820</v>
      </c>
      <c r="G265" s="68"/>
      <c r="H265" s="17">
        <f t="shared" si="15"/>
        <v>0</v>
      </c>
    </row>
    <row r="266" spans="1:8">
      <c r="A266" s="14" t="s">
        <v>539</v>
      </c>
      <c r="B266" s="20" t="s">
        <v>540</v>
      </c>
      <c r="C266" s="16" t="s">
        <v>2</v>
      </c>
      <c r="D266" s="22">
        <v>76</v>
      </c>
      <c r="E266" s="45">
        <v>600</v>
      </c>
      <c r="F266" s="17">
        <f t="shared" si="14"/>
        <v>45600</v>
      </c>
      <c r="G266" s="68"/>
      <c r="H266" s="17">
        <f t="shared" si="15"/>
        <v>0</v>
      </c>
    </row>
    <row r="267" spans="1:8">
      <c r="A267" s="14" t="s">
        <v>541</v>
      </c>
      <c r="B267" s="20" t="s">
        <v>542</v>
      </c>
      <c r="C267" s="16" t="s">
        <v>2</v>
      </c>
      <c r="D267" s="22">
        <v>3</v>
      </c>
      <c r="E267" s="45">
        <v>960</v>
      </c>
      <c r="F267" s="17">
        <f t="shared" si="14"/>
        <v>2880</v>
      </c>
      <c r="G267" s="68"/>
      <c r="H267" s="17">
        <f t="shared" si="15"/>
        <v>0</v>
      </c>
    </row>
    <row r="268" spans="1:8" s="18" customFormat="1" ht="15.6">
      <c r="A268" s="10" t="s">
        <v>543</v>
      </c>
      <c r="B268" s="11" t="s">
        <v>544</v>
      </c>
      <c r="C268" s="12" t="s">
        <v>6</v>
      </c>
      <c r="D268" s="13" t="s">
        <v>6</v>
      </c>
      <c r="E268" s="48" t="s">
        <v>6</v>
      </c>
      <c r="F268" s="17"/>
      <c r="G268" s="68"/>
      <c r="H268" s="17" t="str">
        <f t="shared" si="15"/>
        <v/>
      </c>
    </row>
    <row r="269" spans="1:8" ht="43.2">
      <c r="A269" s="27" t="s">
        <v>545</v>
      </c>
      <c r="B269" s="20" t="s">
        <v>546</v>
      </c>
      <c r="C269" s="21" t="s">
        <v>2</v>
      </c>
      <c r="D269" s="22">
        <v>134</v>
      </c>
      <c r="E269" s="45">
        <v>313</v>
      </c>
      <c r="F269" s="17">
        <f>E269*D269</f>
        <v>41942</v>
      </c>
      <c r="G269" s="68"/>
      <c r="H269" s="17">
        <f t="shared" si="15"/>
        <v>0</v>
      </c>
    </row>
    <row r="270" spans="1:8" ht="43.2">
      <c r="A270" s="27" t="s">
        <v>547</v>
      </c>
      <c r="B270" s="20" t="s">
        <v>548</v>
      </c>
      <c r="C270" s="21" t="s">
        <v>2</v>
      </c>
      <c r="D270" s="22">
        <v>2</v>
      </c>
      <c r="E270" s="45">
        <v>388</v>
      </c>
      <c r="F270" s="17">
        <f>E270*D270</f>
        <v>776</v>
      </c>
      <c r="G270" s="68"/>
      <c r="H270" s="17">
        <f t="shared" si="15"/>
        <v>0</v>
      </c>
    </row>
    <row r="271" spans="1:8" s="18" customFormat="1" ht="43.2">
      <c r="A271" s="27" t="s">
        <v>549</v>
      </c>
      <c r="B271" s="20" t="s">
        <v>550</v>
      </c>
      <c r="C271" s="21" t="s">
        <v>2</v>
      </c>
      <c r="D271" s="22">
        <v>2</v>
      </c>
      <c r="E271" s="45">
        <v>495</v>
      </c>
      <c r="F271" s="17">
        <f>E271*D271</f>
        <v>990</v>
      </c>
      <c r="G271" s="68"/>
      <c r="H271" s="17">
        <f t="shared" si="15"/>
        <v>0</v>
      </c>
    </row>
    <row r="272" spans="1:8" s="18" customFormat="1" ht="43.2">
      <c r="A272" s="27" t="s">
        <v>551</v>
      </c>
      <c r="B272" s="20" t="s">
        <v>552</v>
      </c>
      <c r="C272" s="21" t="s">
        <v>2</v>
      </c>
      <c r="D272" s="22">
        <v>3</v>
      </c>
      <c r="E272" s="45">
        <v>612</v>
      </c>
      <c r="F272" s="17">
        <f>E272*D272</f>
        <v>1836</v>
      </c>
      <c r="G272" s="68"/>
      <c r="H272" s="17">
        <f t="shared" si="15"/>
        <v>0</v>
      </c>
    </row>
    <row r="273" spans="1:8" s="18" customFormat="1" ht="28.8">
      <c r="A273" s="27" t="s">
        <v>553</v>
      </c>
      <c r="B273" s="20" t="s">
        <v>554</v>
      </c>
      <c r="C273" s="21" t="s">
        <v>2</v>
      </c>
      <c r="D273" s="22">
        <v>5</v>
      </c>
      <c r="E273" s="45">
        <v>278</v>
      </c>
      <c r="F273" s="17">
        <f>E273*D273</f>
        <v>1390</v>
      </c>
      <c r="G273" s="68"/>
      <c r="H273" s="17">
        <f t="shared" si="15"/>
        <v>0</v>
      </c>
    </row>
    <row r="274" spans="1:8" s="18" customFormat="1" ht="15.6">
      <c r="A274" s="10" t="s">
        <v>555</v>
      </c>
      <c r="B274" s="11" t="s">
        <v>556</v>
      </c>
      <c r="C274" s="12" t="s">
        <v>6</v>
      </c>
      <c r="D274" s="13" t="s">
        <v>6</v>
      </c>
      <c r="E274" s="48" t="s">
        <v>6</v>
      </c>
      <c r="F274" s="13" t="s">
        <v>6</v>
      </c>
      <c r="G274" s="68"/>
      <c r="H274" s="17" t="str">
        <f t="shared" si="15"/>
        <v/>
      </c>
    </row>
    <row r="275" spans="1:8" s="18" customFormat="1" ht="28.8">
      <c r="A275" s="27" t="s">
        <v>557</v>
      </c>
      <c r="B275" s="20" t="s">
        <v>558</v>
      </c>
      <c r="C275" s="21" t="s">
        <v>11</v>
      </c>
      <c r="D275" s="22">
        <v>3</v>
      </c>
      <c r="E275" s="45">
        <v>35660</v>
      </c>
      <c r="F275" s="17">
        <f>E275*D275</f>
        <v>106980</v>
      </c>
      <c r="G275" s="68"/>
      <c r="H275" s="17">
        <f t="shared" si="15"/>
        <v>0</v>
      </c>
    </row>
    <row r="276" spans="1:8" ht="28.8">
      <c r="A276" s="27" t="s">
        <v>559</v>
      </c>
      <c r="B276" s="20" t="s">
        <v>560</v>
      </c>
      <c r="C276" s="21" t="s">
        <v>74</v>
      </c>
      <c r="D276" s="22">
        <v>200</v>
      </c>
      <c r="E276" s="45">
        <v>20</v>
      </c>
      <c r="F276" s="17">
        <f>E276*D276</f>
        <v>4000</v>
      </c>
      <c r="G276" s="68"/>
      <c r="H276" s="17">
        <f t="shared" si="15"/>
        <v>0</v>
      </c>
    </row>
    <row r="277" spans="1:8" ht="43.2">
      <c r="A277" s="27" t="s">
        <v>561</v>
      </c>
      <c r="B277" s="20" t="s">
        <v>562</v>
      </c>
      <c r="C277" s="21"/>
      <c r="D277" s="22"/>
      <c r="E277" s="45"/>
      <c r="F277" s="17"/>
      <c r="G277" s="68"/>
      <c r="H277" s="17" t="str">
        <f t="shared" si="15"/>
        <v/>
      </c>
    </row>
    <row r="278" spans="1:8">
      <c r="A278" s="27" t="s">
        <v>563</v>
      </c>
      <c r="B278" s="20" t="s">
        <v>564</v>
      </c>
      <c r="C278" s="21"/>
      <c r="D278" s="22"/>
      <c r="E278" s="45"/>
      <c r="F278" s="17"/>
      <c r="G278" s="68"/>
      <c r="H278" s="17" t="str">
        <f t="shared" si="15"/>
        <v/>
      </c>
    </row>
    <row r="279" spans="1:8" s="18" customFormat="1" ht="28.8">
      <c r="A279" s="27" t="s">
        <v>565</v>
      </c>
      <c r="B279" s="20" t="s">
        <v>566</v>
      </c>
      <c r="C279" s="21" t="s">
        <v>2</v>
      </c>
      <c r="D279" s="22">
        <v>1</v>
      </c>
      <c r="E279" s="45">
        <v>40711.35</v>
      </c>
      <c r="F279" s="17">
        <f>E279*D279</f>
        <v>40711.35</v>
      </c>
      <c r="G279" s="68"/>
      <c r="H279" s="17">
        <f t="shared" si="15"/>
        <v>0</v>
      </c>
    </row>
    <row r="280" spans="1:8" ht="43.2">
      <c r="A280" s="27" t="s">
        <v>567</v>
      </c>
      <c r="B280" s="20" t="s">
        <v>568</v>
      </c>
      <c r="C280" s="21" t="s">
        <v>2</v>
      </c>
      <c r="D280" s="22">
        <v>1</v>
      </c>
      <c r="E280" s="45">
        <v>1630</v>
      </c>
      <c r="F280" s="17">
        <f>E280*D280</f>
        <v>1630</v>
      </c>
      <c r="G280" s="68"/>
      <c r="H280" s="17">
        <f t="shared" si="15"/>
        <v>0</v>
      </c>
    </row>
    <row r="281" spans="1:8" ht="15.6">
      <c r="A281" s="10" t="s">
        <v>569</v>
      </c>
      <c r="B281" s="11" t="s">
        <v>570</v>
      </c>
      <c r="C281" s="12" t="s">
        <v>6</v>
      </c>
      <c r="D281" s="13" t="s">
        <v>6</v>
      </c>
      <c r="E281" s="48" t="s">
        <v>6</v>
      </c>
      <c r="F281" s="13" t="s">
        <v>6</v>
      </c>
      <c r="G281" s="68"/>
      <c r="H281" s="17" t="str">
        <f t="shared" si="15"/>
        <v/>
      </c>
    </row>
    <row r="282" spans="1:8" ht="28.8">
      <c r="A282" s="27" t="s">
        <v>571</v>
      </c>
      <c r="B282" s="20" t="s">
        <v>572</v>
      </c>
      <c r="C282" s="21" t="s">
        <v>45</v>
      </c>
      <c r="D282" s="22">
        <v>6</v>
      </c>
      <c r="E282" s="45">
        <v>4950</v>
      </c>
      <c r="F282" s="17">
        <f t="shared" ref="F282:F288" si="16">E282*D282</f>
        <v>29700</v>
      </c>
      <c r="G282" s="68"/>
      <c r="H282" s="17">
        <f t="shared" si="15"/>
        <v>0</v>
      </c>
    </row>
    <row r="283" spans="1:8">
      <c r="A283" s="27" t="s">
        <v>573</v>
      </c>
      <c r="B283" s="20" t="s">
        <v>574</v>
      </c>
      <c r="C283" s="21" t="s">
        <v>2</v>
      </c>
      <c r="D283" s="22">
        <v>1</v>
      </c>
      <c r="E283" s="45">
        <v>1380</v>
      </c>
      <c r="F283" s="17">
        <f t="shared" si="16"/>
        <v>1380</v>
      </c>
      <c r="G283" s="68"/>
      <c r="H283" s="17">
        <f t="shared" si="15"/>
        <v>0</v>
      </c>
    </row>
    <row r="284" spans="1:8">
      <c r="A284" s="27" t="s">
        <v>575</v>
      </c>
      <c r="B284" s="20" t="s">
        <v>576</v>
      </c>
      <c r="C284" s="21" t="s">
        <v>2</v>
      </c>
      <c r="D284" s="22">
        <v>1</v>
      </c>
      <c r="E284" s="45">
        <v>3300</v>
      </c>
      <c r="F284" s="17">
        <f t="shared" si="16"/>
        <v>3300</v>
      </c>
      <c r="G284" s="68"/>
      <c r="H284" s="17">
        <f t="shared" si="15"/>
        <v>0</v>
      </c>
    </row>
    <row r="285" spans="1:8" s="18" customFormat="1" ht="15.6">
      <c r="A285" s="27" t="s">
        <v>577</v>
      </c>
      <c r="B285" s="20" t="s">
        <v>578</v>
      </c>
      <c r="C285" s="21" t="s">
        <v>2</v>
      </c>
      <c r="D285" s="22">
        <v>4</v>
      </c>
      <c r="E285" s="45">
        <v>4450</v>
      </c>
      <c r="F285" s="17">
        <f t="shared" si="16"/>
        <v>17800</v>
      </c>
      <c r="G285" s="68"/>
      <c r="H285" s="17">
        <f t="shared" si="15"/>
        <v>0</v>
      </c>
    </row>
    <row r="286" spans="1:8" ht="28.8">
      <c r="A286" s="27" t="s">
        <v>579</v>
      </c>
      <c r="B286" s="20" t="s">
        <v>580</v>
      </c>
      <c r="C286" s="21" t="s">
        <v>45</v>
      </c>
      <c r="D286" s="22">
        <v>6</v>
      </c>
      <c r="E286" s="45">
        <v>1000</v>
      </c>
      <c r="F286" s="17">
        <f t="shared" si="16"/>
        <v>6000</v>
      </c>
      <c r="G286" s="68"/>
      <c r="H286" s="17">
        <f t="shared" si="15"/>
        <v>0</v>
      </c>
    </row>
    <row r="287" spans="1:8">
      <c r="A287" s="27" t="s">
        <v>581</v>
      </c>
      <c r="B287" s="20" t="s">
        <v>582</v>
      </c>
      <c r="C287" s="21" t="s">
        <v>2</v>
      </c>
      <c r="D287" s="22">
        <v>4</v>
      </c>
      <c r="E287" s="45">
        <v>473</v>
      </c>
      <c r="F287" s="17">
        <f t="shared" si="16"/>
        <v>1892</v>
      </c>
      <c r="G287" s="68"/>
      <c r="H287" s="17">
        <f t="shared" si="15"/>
        <v>0</v>
      </c>
    </row>
    <row r="288" spans="1:8">
      <c r="A288" s="27" t="s">
        <v>583</v>
      </c>
      <c r="B288" s="20" t="s">
        <v>584</v>
      </c>
      <c r="C288" s="21" t="s">
        <v>2</v>
      </c>
      <c r="D288" s="22">
        <v>4</v>
      </c>
      <c r="E288" s="45">
        <v>250</v>
      </c>
      <c r="F288" s="17">
        <f t="shared" si="16"/>
        <v>1000</v>
      </c>
      <c r="G288" s="68"/>
      <c r="H288" s="17">
        <f t="shared" si="15"/>
        <v>0</v>
      </c>
    </row>
    <row r="289" spans="1:8" s="18" customFormat="1" ht="15.6">
      <c r="A289" s="10" t="s">
        <v>585</v>
      </c>
      <c r="B289" s="11" t="s">
        <v>586</v>
      </c>
      <c r="C289" s="12" t="s">
        <v>6</v>
      </c>
      <c r="D289" s="13" t="s">
        <v>6</v>
      </c>
      <c r="E289" s="48" t="s">
        <v>6</v>
      </c>
      <c r="F289" s="13" t="s">
        <v>6</v>
      </c>
      <c r="G289" s="68"/>
      <c r="H289" s="17" t="str">
        <f t="shared" si="15"/>
        <v/>
      </c>
    </row>
    <row r="290" spans="1:8">
      <c r="A290" s="27" t="s">
        <v>587</v>
      </c>
      <c r="B290" s="20" t="s">
        <v>588</v>
      </c>
      <c r="C290" s="21" t="s">
        <v>2</v>
      </c>
      <c r="D290" s="22">
        <v>10</v>
      </c>
      <c r="E290" s="45">
        <v>66</v>
      </c>
      <c r="F290" s="17">
        <f t="shared" ref="F290:F295" si="17">E290*D290</f>
        <v>660</v>
      </c>
      <c r="G290" s="68"/>
      <c r="H290" s="17">
        <f t="shared" si="15"/>
        <v>0</v>
      </c>
    </row>
    <row r="291" spans="1:8">
      <c r="A291" s="27" t="s">
        <v>589</v>
      </c>
      <c r="B291" s="20" t="s">
        <v>590</v>
      </c>
      <c r="C291" s="21" t="s">
        <v>2</v>
      </c>
      <c r="D291" s="22">
        <v>80</v>
      </c>
      <c r="E291" s="45">
        <v>119</v>
      </c>
      <c r="F291" s="17">
        <f t="shared" si="17"/>
        <v>9520</v>
      </c>
      <c r="G291" s="68"/>
      <c r="H291" s="17">
        <f t="shared" si="15"/>
        <v>0</v>
      </c>
    </row>
    <row r="292" spans="1:8">
      <c r="A292" s="27" t="s">
        <v>591</v>
      </c>
      <c r="B292" s="20" t="s">
        <v>592</v>
      </c>
      <c r="C292" s="21" t="s">
        <v>2</v>
      </c>
      <c r="D292" s="22">
        <v>14</v>
      </c>
      <c r="E292" s="45">
        <v>209</v>
      </c>
      <c r="F292" s="17">
        <f t="shared" si="17"/>
        <v>2926</v>
      </c>
      <c r="G292" s="68"/>
      <c r="H292" s="17">
        <f t="shared" si="15"/>
        <v>0</v>
      </c>
    </row>
    <row r="293" spans="1:8">
      <c r="A293" s="27" t="s">
        <v>593</v>
      </c>
      <c r="B293" s="20" t="s">
        <v>594</v>
      </c>
      <c r="C293" s="21" t="s">
        <v>2</v>
      </c>
      <c r="D293" s="22">
        <v>2</v>
      </c>
      <c r="E293" s="45">
        <v>363</v>
      </c>
      <c r="F293" s="17">
        <f t="shared" si="17"/>
        <v>726</v>
      </c>
      <c r="G293" s="68"/>
      <c r="H293" s="17">
        <f t="shared" si="15"/>
        <v>0</v>
      </c>
    </row>
    <row r="294" spans="1:8">
      <c r="A294" s="27" t="s">
        <v>595</v>
      </c>
      <c r="B294" s="20" t="s">
        <v>596</v>
      </c>
      <c r="C294" s="21" t="s">
        <v>2</v>
      </c>
      <c r="D294" s="22">
        <v>45</v>
      </c>
      <c r="E294" s="45">
        <v>100</v>
      </c>
      <c r="F294" s="17">
        <f t="shared" si="17"/>
        <v>4500</v>
      </c>
      <c r="G294" s="68"/>
      <c r="H294" s="17">
        <f t="shared" si="15"/>
        <v>0</v>
      </c>
    </row>
    <row r="295" spans="1:8">
      <c r="A295" s="27" t="s">
        <v>597</v>
      </c>
      <c r="B295" s="20" t="s">
        <v>598</v>
      </c>
      <c r="C295" s="21" t="s">
        <v>2</v>
      </c>
      <c r="D295" s="22">
        <v>26</v>
      </c>
      <c r="E295" s="45">
        <v>104</v>
      </c>
      <c r="F295" s="17">
        <f t="shared" si="17"/>
        <v>2704</v>
      </c>
      <c r="G295" s="68"/>
      <c r="H295" s="17">
        <f t="shared" si="15"/>
        <v>0</v>
      </c>
    </row>
    <row r="296" spans="1:8" s="18" customFormat="1" ht="15.6">
      <c r="A296" s="10" t="s">
        <v>599</v>
      </c>
      <c r="B296" s="11" t="s">
        <v>600</v>
      </c>
      <c r="C296" s="12" t="s">
        <v>6</v>
      </c>
      <c r="D296" s="13" t="s">
        <v>6</v>
      </c>
      <c r="E296" s="48" t="s">
        <v>6</v>
      </c>
      <c r="F296" s="13" t="s">
        <v>6</v>
      </c>
      <c r="G296" s="68"/>
      <c r="H296" s="17" t="str">
        <f t="shared" si="15"/>
        <v/>
      </c>
    </row>
    <row r="297" spans="1:8">
      <c r="A297" s="27" t="s">
        <v>601</v>
      </c>
      <c r="B297" s="20" t="s">
        <v>602</v>
      </c>
      <c r="C297" s="21" t="s">
        <v>2</v>
      </c>
      <c r="D297" s="22">
        <v>20</v>
      </c>
      <c r="E297" s="45">
        <v>2070</v>
      </c>
      <c r="F297" s="17">
        <f>E297*D297</f>
        <v>41400</v>
      </c>
      <c r="G297" s="68"/>
      <c r="H297" s="17">
        <f t="shared" si="15"/>
        <v>0</v>
      </c>
    </row>
    <row r="298" spans="1:8">
      <c r="A298" s="27" t="s">
        <v>603</v>
      </c>
      <c r="B298" s="20" t="s">
        <v>604</v>
      </c>
      <c r="C298" s="21" t="s">
        <v>2</v>
      </c>
      <c r="D298" s="22">
        <v>2</v>
      </c>
      <c r="E298" s="45">
        <v>3150</v>
      </c>
      <c r="F298" s="17">
        <f>E298*D298</f>
        <v>6300</v>
      </c>
      <c r="G298" s="68"/>
      <c r="H298" s="17">
        <f t="shared" si="15"/>
        <v>0</v>
      </c>
    </row>
    <row r="299" spans="1:8">
      <c r="A299" s="27" t="s">
        <v>605</v>
      </c>
      <c r="B299" s="20" t="s">
        <v>606</v>
      </c>
      <c r="C299" s="21" t="s">
        <v>2</v>
      </c>
      <c r="D299" s="22">
        <v>1</v>
      </c>
      <c r="E299" s="45">
        <v>6720</v>
      </c>
      <c r="F299" s="17">
        <f>E299*D299</f>
        <v>6720</v>
      </c>
      <c r="G299" s="68"/>
      <c r="H299" s="17">
        <f t="shared" si="15"/>
        <v>0</v>
      </c>
    </row>
    <row r="300" spans="1:8">
      <c r="A300" s="27" t="s">
        <v>607</v>
      </c>
      <c r="B300" s="20" t="s">
        <v>608</v>
      </c>
      <c r="C300" s="21" t="s">
        <v>2</v>
      </c>
      <c r="D300" s="22">
        <v>9</v>
      </c>
      <c r="E300" s="45">
        <v>410</v>
      </c>
      <c r="F300" s="17">
        <f>E300*D300</f>
        <v>3690</v>
      </c>
      <c r="G300" s="68"/>
      <c r="H300" s="17">
        <f t="shared" si="15"/>
        <v>0</v>
      </c>
    </row>
    <row r="301" spans="1:8">
      <c r="A301" s="27" t="s">
        <v>609</v>
      </c>
      <c r="B301" s="20" t="s">
        <v>610</v>
      </c>
      <c r="C301" s="21" t="s">
        <v>2</v>
      </c>
      <c r="D301" s="22">
        <v>23</v>
      </c>
      <c r="E301" s="45">
        <v>240</v>
      </c>
      <c r="F301" s="17">
        <f>E301*D301</f>
        <v>5520</v>
      </c>
      <c r="G301" s="68"/>
      <c r="H301" s="17">
        <f t="shared" si="15"/>
        <v>0</v>
      </c>
    </row>
    <row r="302" spans="1:8" ht="15.6">
      <c r="A302" s="10" t="s">
        <v>611</v>
      </c>
      <c r="B302" s="11" t="s">
        <v>612</v>
      </c>
      <c r="C302" s="12" t="s">
        <v>6</v>
      </c>
      <c r="D302" s="13" t="s">
        <v>6</v>
      </c>
      <c r="E302" s="48" t="s">
        <v>6</v>
      </c>
      <c r="F302" s="13" t="s">
        <v>6</v>
      </c>
      <c r="G302" s="68"/>
      <c r="H302" s="17" t="str">
        <f t="shared" si="15"/>
        <v/>
      </c>
    </row>
    <row r="303" spans="1:8">
      <c r="A303" s="27" t="s">
        <v>613</v>
      </c>
      <c r="B303" s="20" t="s">
        <v>614</v>
      </c>
      <c r="C303" s="21" t="s">
        <v>2</v>
      </c>
      <c r="D303" s="22">
        <v>2</v>
      </c>
      <c r="E303" s="45">
        <v>3200</v>
      </c>
      <c r="F303" s="17">
        <f>E303*D303</f>
        <v>6400</v>
      </c>
      <c r="G303" s="68"/>
      <c r="H303" s="17">
        <f t="shared" si="15"/>
        <v>0</v>
      </c>
    </row>
    <row r="304" spans="1:8">
      <c r="A304" s="27" t="s">
        <v>615</v>
      </c>
      <c r="B304" s="20" t="s">
        <v>616</v>
      </c>
      <c r="C304" s="21" t="s">
        <v>2</v>
      </c>
      <c r="D304" s="22">
        <v>1</v>
      </c>
      <c r="E304" s="45">
        <v>890</v>
      </c>
      <c r="F304" s="17">
        <f>E304*D304</f>
        <v>890</v>
      </c>
      <c r="G304" s="68"/>
      <c r="H304" s="17">
        <f t="shared" si="15"/>
        <v>0</v>
      </c>
    </row>
    <row r="305" spans="1:8">
      <c r="A305" s="27" t="s">
        <v>617</v>
      </c>
      <c r="B305" s="20" t="s">
        <v>618</v>
      </c>
      <c r="C305" s="21" t="s">
        <v>2</v>
      </c>
      <c r="D305" s="22">
        <v>1</v>
      </c>
      <c r="E305" s="45">
        <v>470</v>
      </c>
      <c r="F305" s="17">
        <f>E305*D305</f>
        <v>470</v>
      </c>
      <c r="G305" s="68"/>
      <c r="H305" s="17">
        <f t="shared" si="15"/>
        <v>0</v>
      </c>
    </row>
    <row r="306" spans="1:8" ht="15.6">
      <c r="A306" s="10" t="s">
        <v>619</v>
      </c>
      <c r="B306" s="11" t="s">
        <v>620</v>
      </c>
      <c r="C306" s="12" t="s">
        <v>6</v>
      </c>
      <c r="D306" s="13" t="s">
        <v>6</v>
      </c>
      <c r="E306" s="48" t="s">
        <v>6</v>
      </c>
      <c r="F306" s="13" t="s">
        <v>6</v>
      </c>
      <c r="G306" s="68"/>
      <c r="H306" s="17" t="str">
        <f t="shared" si="15"/>
        <v/>
      </c>
    </row>
    <row r="307" spans="1:8">
      <c r="A307" s="27" t="s">
        <v>621</v>
      </c>
      <c r="B307" s="20" t="s">
        <v>622</v>
      </c>
      <c r="C307" s="21" t="s">
        <v>2</v>
      </c>
      <c r="D307" s="22">
        <v>6</v>
      </c>
      <c r="E307" s="45">
        <v>32</v>
      </c>
      <c r="F307" s="17">
        <f>E307*D307</f>
        <v>192</v>
      </c>
      <c r="G307" s="68"/>
      <c r="H307" s="17">
        <f t="shared" si="15"/>
        <v>0</v>
      </c>
    </row>
    <row r="308" spans="1:8">
      <c r="A308" s="27" t="s">
        <v>623</v>
      </c>
      <c r="B308" s="20" t="s">
        <v>624</v>
      </c>
      <c r="C308" s="21" t="s">
        <v>2</v>
      </c>
      <c r="D308" s="22">
        <v>6</v>
      </c>
      <c r="E308" s="45">
        <v>84</v>
      </c>
      <c r="F308" s="17">
        <f>E308*D308</f>
        <v>504</v>
      </c>
      <c r="G308" s="68"/>
      <c r="H308" s="17">
        <f t="shared" si="15"/>
        <v>0</v>
      </c>
    </row>
    <row r="309" spans="1:8" ht="15.6">
      <c r="A309" s="10" t="s">
        <v>625</v>
      </c>
      <c r="B309" s="11" t="s">
        <v>626</v>
      </c>
      <c r="C309" s="12" t="s">
        <v>6</v>
      </c>
      <c r="D309" s="13" t="s">
        <v>6</v>
      </c>
      <c r="E309" s="48" t="s">
        <v>6</v>
      </c>
      <c r="F309" s="13" t="s">
        <v>6</v>
      </c>
      <c r="G309" s="68"/>
      <c r="H309" s="17" t="str">
        <f t="shared" si="15"/>
        <v/>
      </c>
    </row>
    <row r="310" spans="1:8">
      <c r="A310" s="27" t="s">
        <v>627</v>
      </c>
      <c r="B310" s="20" t="s">
        <v>628</v>
      </c>
      <c r="C310" s="21" t="s">
        <v>2</v>
      </c>
      <c r="D310" s="22">
        <v>4</v>
      </c>
      <c r="E310" s="45">
        <v>280</v>
      </c>
      <c r="F310" s="17">
        <f t="shared" ref="F310:F334" si="18">E310*D310</f>
        <v>1120</v>
      </c>
      <c r="G310" s="68"/>
      <c r="H310" s="17">
        <f t="shared" si="15"/>
        <v>0</v>
      </c>
    </row>
    <row r="311" spans="1:8">
      <c r="A311" s="27" t="s">
        <v>629</v>
      </c>
      <c r="B311" s="20" t="s">
        <v>630</v>
      </c>
      <c r="C311" s="21" t="s">
        <v>2</v>
      </c>
      <c r="D311" s="22">
        <v>2</v>
      </c>
      <c r="E311" s="45">
        <v>390</v>
      </c>
      <c r="F311" s="17">
        <f t="shared" si="18"/>
        <v>780</v>
      </c>
      <c r="G311" s="68"/>
      <c r="H311" s="17">
        <f t="shared" si="15"/>
        <v>0</v>
      </c>
    </row>
    <row r="312" spans="1:8">
      <c r="A312" s="27" t="s">
        <v>631</v>
      </c>
      <c r="B312" s="20" t="s">
        <v>632</v>
      </c>
      <c r="C312" s="21" t="s">
        <v>2</v>
      </c>
      <c r="D312" s="22">
        <v>2</v>
      </c>
      <c r="E312" s="45">
        <v>630</v>
      </c>
      <c r="F312" s="17">
        <f t="shared" si="18"/>
        <v>1260</v>
      </c>
      <c r="G312" s="68"/>
      <c r="H312" s="17">
        <f t="shared" si="15"/>
        <v>0</v>
      </c>
    </row>
    <row r="313" spans="1:8">
      <c r="A313" s="27" t="s">
        <v>633</v>
      </c>
      <c r="B313" s="20" t="s">
        <v>634</v>
      </c>
      <c r="C313" s="21" t="s">
        <v>2</v>
      </c>
      <c r="D313" s="22">
        <v>2</v>
      </c>
      <c r="E313" s="45">
        <v>1870</v>
      </c>
      <c r="F313" s="17">
        <f t="shared" si="18"/>
        <v>3740</v>
      </c>
      <c r="G313" s="68"/>
      <c r="H313" s="17">
        <f t="shared" si="15"/>
        <v>0</v>
      </c>
    </row>
    <row r="314" spans="1:8">
      <c r="A314" s="27" t="s">
        <v>635</v>
      </c>
      <c r="B314" s="20" t="s">
        <v>636</v>
      </c>
      <c r="C314" s="21" t="s">
        <v>2</v>
      </c>
      <c r="D314" s="22">
        <v>1</v>
      </c>
      <c r="E314" s="45">
        <v>840</v>
      </c>
      <c r="F314" s="17">
        <f t="shared" si="18"/>
        <v>840</v>
      </c>
      <c r="G314" s="68"/>
      <c r="H314" s="17">
        <f t="shared" si="15"/>
        <v>0</v>
      </c>
    </row>
    <row r="315" spans="1:8">
      <c r="A315" s="27" t="s">
        <v>637</v>
      </c>
      <c r="B315" s="20" t="s">
        <v>638</v>
      </c>
      <c r="C315" s="21" t="s">
        <v>2</v>
      </c>
      <c r="D315" s="22">
        <v>8</v>
      </c>
      <c r="E315" s="45">
        <v>100</v>
      </c>
      <c r="F315" s="17">
        <f t="shared" si="18"/>
        <v>800</v>
      </c>
      <c r="G315" s="68"/>
      <c r="H315" s="17">
        <f t="shared" si="15"/>
        <v>0</v>
      </c>
    </row>
    <row r="316" spans="1:8" s="18" customFormat="1" ht="15.6">
      <c r="A316" s="27" t="s">
        <v>639</v>
      </c>
      <c r="B316" s="20" t="s">
        <v>640</v>
      </c>
      <c r="C316" s="21" t="s">
        <v>2</v>
      </c>
      <c r="D316" s="22">
        <v>8</v>
      </c>
      <c r="E316" s="45">
        <v>112</v>
      </c>
      <c r="F316" s="17">
        <f t="shared" si="18"/>
        <v>896</v>
      </c>
      <c r="G316" s="68"/>
      <c r="H316" s="17">
        <f t="shared" si="15"/>
        <v>0</v>
      </c>
    </row>
    <row r="317" spans="1:8">
      <c r="A317" s="27" t="s">
        <v>641</v>
      </c>
      <c r="B317" s="20" t="s">
        <v>642</v>
      </c>
      <c r="C317" s="21" t="s">
        <v>2</v>
      </c>
      <c r="D317" s="22">
        <v>2</v>
      </c>
      <c r="E317" s="45">
        <v>112</v>
      </c>
      <c r="F317" s="17">
        <f t="shared" si="18"/>
        <v>224</v>
      </c>
      <c r="G317" s="68"/>
      <c r="H317" s="17">
        <f t="shared" si="15"/>
        <v>0</v>
      </c>
    </row>
    <row r="318" spans="1:8">
      <c r="A318" s="27" t="s">
        <v>643</v>
      </c>
      <c r="B318" s="20" t="s">
        <v>644</v>
      </c>
      <c r="C318" s="21" t="s">
        <v>2</v>
      </c>
      <c r="D318" s="22">
        <v>1</v>
      </c>
      <c r="E318" s="45">
        <v>205</v>
      </c>
      <c r="F318" s="17">
        <f t="shared" si="18"/>
        <v>205</v>
      </c>
      <c r="G318" s="68"/>
      <c r="H318" s="17">
        <f t="shared" si="15"/>
        <v>0</v>
      </c>
    </row>
    <row r="319" spans="1:8">
      <c r="A319" s="27" t="s">
        <v>645</v>
      </c>
      <c r="B319" s="20" t="s">
        <v>646</v>
      </c>
      <c r="C319" s="21" t="s">
        <v>2</v>
      </c>
      <c r="D319" s="22">
        <v>2</v>
      </c>
      <c r="E319" s="45">
        <v>220</v>
      </c>
      <c r="F319" s="17">
        <f t="shared" si="18"/>
        <v>440</v>
      </c>
      <c r="G319" s="68"/>
      <c r="H319" s="17">
        <f t="shared" si="15"/>
        <v>0</v>
      </c>
    </row>
    <row r="320" spans="1:8">
      <c r="A320" s="27" t="s">
        <v>647</v>
      </c>
      <c r="B320" s="20" t="s">
        <v>648</v>
      </c>
      <c r="C320" s="21" t="s">
        <v>2</v>
      </c>
      <c r="D320" s="22">
        <v>8</v>
      </c>
      <c r="E320" s="45">
        <v>212</v>
      </c>
      <c r="F320" s="17">
        <f t="shared" si="18"/>
        <v>1696</v>
      </c>
      <c r="G320" s="68"/>
      <c r="H320" s="17">
        <f t="shared" si="15"/>
        <v>0</v>
      </c>
    </row>
    <row r="321" spans="1:8" s="18" customFormat="1" ht="15.6">
      <c r="A321" s="27" t="s">
        <v>649</v>
      </c>
      <c r="B321" s="20" t="s">
        <v>650</v>
      </c>
      <c r="C321" s="21" t="s">
        <v>2</v>
      </c>
      <c r="D321" s="22">
        <v>8</v>
      </c>
      <c r="E321" s="45">
        <v>915</v>
      </c>
      <c r="F321" s="17">
        <f t="shared" si="18"/>
        <v>7320</v>
      </c>
      <c r="G321" s="68"/>
      <c r="H321" s="17">
        <f t="shared" si="15"/>
        <v>0</v>
      </c>
    </row>
    <row r="322" spans="1:8">
      <c r="A322" s="27" t="s">
        <v>651</v>
      </c>
      <c r="B322" s="20" t="s">
        <v>652</v>
      </c>
      <c r="C322" s="21" t="s">
        <v>2</v>
      </c>
      <c r="D322" s="22">
        <v>6</v>
      </c>
      <c r="E322" s="45">
        <v>180</v>
      </c>
      <c r="F322" s="17">
        <f t="shared" si="18"/>
        <v>1080</v>
      </c>
      <c r="G322" s="68"/>
      <c r="H322" s="17">
        <f t="shared" si="15"/>
        <v>0</v>
      </c>
    </row>
    <row r="323" spans="1:8">
      <c r="A323" s="27" t="s">
        <v>653</v>
      </c>
      <c r="B323" s="20" t="s">
        <v>654</v>
      </c>
      <c r="C323" s="21" t="s">
        <v>2</v>
      </c>
      <c r="D323" s="22">
        <v>60</v>
      </c>
      <c r="E323" s="45">
        <v>22</v>
      </c>
      <c r="F323" s="17">
        <f t="shared" si="18"/>
        <v>1320</v>
      </c>
      <c r="G323" s="68"/>
      <c r="H323" s="17">
        <f t="shared" si="15"/>
        <v>0</v>
      </c>
    </row>
    <row r="324" spans="1:8">
      <c r="A324" s="27" t="s">
        <v>655</v>
      </c>
      <c r="B324" s="20" t="s">
        <v>656</v>
      </c>
      <c r="C324" s="21" t="s">
        <v>2</v>
      </c>
      <c r="D324" s="22">
        <v>9</v>
      </c>
      <c r="E324" s="45">
        <v>26.8</v>
      </c>
      <c r="F324" s="17">
        <f t="shared" si="18"/>
        <v>241.20000000000002</v>
      </c>
      <c r="G324" s="68"/>
      <c r="H324" s="17">
        <f t="shared" si="15"/>
        <v>0</v>
      </c>
    </row>
    <row r="325" spans="1:8">
      <c r="A325" s="27" t="s">
        <v>657</v>
      </c>
      <c r="B325" s="20" t="s">
        <v>658</v>
      </c>
      <c r="C325" s="21" t="s">
        <v>2</v>
      </c>
      <c r="D325" s="22">
        <v>12</v>
      </c>
      <c r="E325" s="45">
        <v>38</v>
      </c>
      <c r="F325" s="17">
        <f t="shared" si="18"/>
        <v>456</v>
      </c>
      <c r="G325" s="68"/>
      <c r="H325" s="17">
        <f t="shared" si="15"/>
        <v>0</v>
      </c>
    </row>
    <row r="326" spans="1:8">
      <c r="A326" s="27" t="s">
        <v>659</v>
      </c>
      <c r="B326" s="20" t="s">
        <v>660</v>
      </c>
      <c r="C326" s="21" t="s">
        <v>2</v>
      </c>
      <c r="D326" s="22">
        <v>60</v>
      </c>
      <c r="E326" s="45">
        <v>39</v>
      </c>
      <c r="F326" s="17">
        <f t="shared" si="18"/>
        <v>2340</v>
      </c>
      <c r="G326" s="68"/>
      <c r="H326" s="17">
        <f t="shared" si="15"/>
        <v>0</v>
      </c>
    </row>
    <row r="327" spans="1:8">
      <c r="A327" s="27" t="s">
        <v>661</v>
      </c>
      <c r="B327" s="20" t="s">
        <v>662</v>
      </c>
      <c r="C327" s="21" t="s">
        <v>2</v>
      </c>
      <c r="D327" s="22">
        <v>2</v>
      </c>
      <c r="E327" s="45">
        <v>258</v>
      </c>
      <c r="F327" s="17">
        <f t="shared" si="18"/>
        <v>516</v>
      </c>
      <c r="G327" s="68"/>
      <c r="H327" s="17">
        <f t="shared" ref="H327:H390" si="19">IF(F327="","",G327*D327)</f>
        <v>0</v>
      </c>
    </row>
    <row r="328" spans="1:8">
      <c r="A328" s="27" t="s">
        <v>663</v>
      </c>
      <c r="B328" s="20" t="s">
        <v>664</v>
      </c>
      <c r="C328" s="21" t="s">
        <v>2</v>
      </c>
      <c r="D328" s="22">
        <v>2</v>
      </c>
      <c r="E328" s="45">
        <v>66</v>
      </c>
      <c r="F328" s="17">
        <f t="shared" si="18"/>
        <v>132</v>
      </c>
      <c r="G328" s="68"/>
      <c r="H328" s="17">
        <f t="shared" si="19"/>
        <v>0</v>
      </c>
    </row>
    <row r="329" spans="1:8">
      <c r="A329" s="27" t="s">
        <v>665</v>
      </c>
      <c r="B329" s="20" t="s">
        <v>666</v>
      </c>
      <c r="C329" s="21" t="s">
        <v>2</v>
      </c>
      <c r="D329" s="22">
        <v>2</v>
      </c>
      <c r="E329" s="45">
        <v>88</v>
      </c>
      <c r="F329" s="17">
        <f t="shared" si="18"/>
        <v>176</v>
      </c>
      <c r="G329" s="68"/>
      <c r="H329" s="17">
        <f t="shared" si="19"/>
        <v>0</v>
      </c>
    </row>
    <row r="330" spans="1:8">
      <c r="A330" s="27" t="s">
        <v>667</v>
      </c>
      <c r="B330" s="20" t="s">
        <v>668</v>
      </c>
      <c r="C330" s="21" t="s">
        <v>2</v>
      </c>
      <c r="D330" s="22">
        <v>13</v>
      </c>
      <c r="E330" s="45">
        <v>220</v>
      </c>
      <c r="F330" s="17">
        <f t="shared" si="18"/>
        <v>2860</v>
      </c>
      <c r="G330" s="68"/>
      <c r="H330" s="17">
        <f t="shared" si="19"/>
        <v>0</v>
      </c>
    </row>
    <row r="331" spans="1:8" ht="28.8">
      <c r="A331" s="27" t="s">
        <v>669</v>
      </c>
      <c r="B331" s="20" t="s">
        <v>670</v>
      </c>
      <c r="C331" s="21" t="s">
        <v>2</v>
      </c>
      <c r="D331" s="22">
        <v>2</v>
      </c>
      <c r="E331" s="45">
        <v>2400</v>
      </c>
      <c r="F331" s="17">
        <f t="shared" si="18"/>
        <v>4800</v>
      </c>
      <c r="G331" s="68"/>
      <c r="H331" s="17">
        <f t="shared" si="19"/>
        <v>0</v>
      </c>
    </row>
    <row r="332" spans="1:8">
      <c r="A332" s="27" t="s">
        <v>671</v>
      </c>
      <c r="B332" s="20" t="s">
        <v>672</v>
      </c>
      <c r="C332" s="21" t="s">
        <v>2</v>
      </c>
      <c r="D332" s="22">
        <v>2</v>
      </c>
      <c r="E332" s="45">
        <v>565</v>
      </c>
      <c r="F332" s="17">
        <f t="shared" si="18"/>
        <v>1130</v>
      </c>
      <c r="G332" s="68"/>
      <c r="H332" s="17">
        <f t="shared" si="19"/>
        <v>0</v>
      </c>
    </row>
    <row r="333" spans="1:8">
      <c r="A333" s="27" t="s">
        <v>673</v>
      </c>
      <c r="B333" s="20" t="s">
        <v>674</v>
      </c>
      <c r="C333" s="21" t="s">
        <v>2</v>
      </c>
      <c r="D333" s="22">
        <v>6</v>
      </c>
      <c r="E333" s="45">
        <v>118</v>
      </c>
      <c r="F333" s="17">
        <f t="shared" si="18"/>
        <v>708</v>
      </c>
      <c r="G333" s="68"/>
      <c r="H333" s="17">
        <f t="shared" si="19"/>
        <v>0</v>
      </c>
    </row>
    <row r="334" spans="1:8">
      <c r="A334" s="27" t="s">
        <v>675</v>
      </c>
      <c r="B334" s="20" t="s">
        <v>676</v>
      </c>
      <c r="C334" s="21" t="s">
        <v>2</v>
      </c>
      <c r="D334" s="22">
        <v>2</v>
      </c>
      <c r="E334" s="45">
        <v>3650</v>
      </c>
      <c r="F334" s="17">
        <f t="shared" si="18"/>
        <v>7300</v>
      </c>
      <c r="G334" s="68"/>
      <c r="H334" s="17">
        <f t="shared" si="19"/>
        <v>0</v>
      </c>
    </row>
    <row r="335" spans="1:8" ht="15.6">
      <c r="A335" s="10" t="s">
        <v>677</v>
      </c>
      <c r="B335" s="11" t="s">
        <v>678</v>
      </c>
      <c r="C335" s="12" t="s">
        <v>6</v>
      </c>
      <c r="D335" s="13" t="s">
        <v>6</v>
      </c>
      <c r="E335" s="48" t="s">
        <v>6</v>
      </c>
      <c r="F335" s="13" t="s">
        <v>6</v>
      </c>
      <c r="G335" s="68"/>
      <c r="H335" s="17" t="str">
        <f t="shared" si="19"/>
        <v/>
      </c>
    </row>
    <row r="336" spans="1:8">
      <c r="A336" s="27" t="s">
        <v>679</v>
      </c>
      <c r="B336" s="20" t="s">
        <v>680</v>
      </c>
      <c r="C336" s="21" t="s">
        <v>2</v>
      </c>
      <c r="D336" s="22">
        <v>53</v>
      </c>
      <c r="E336" s="45">
        <v>75</v>
      </c>
      <c r="F336" s="17">
        <f t="shared" ref="F336:F343" si="20">E336*D336</f>
        <v>3975</v>
      </c>
      <c r="G336" s="68"/>
      <c r="H336" s="17">
        <f t="shared" si="19"/>
        <v>0</v>
      </c>
    </row>
    <row r="337" spans="1:8" ht="28.8">
      <c r="A337" s="27" t="s">
        <v>681</v>
      </c>
      <c r="B337" s="20" t="s">
        <v>682</v>
      </c>
      <c r="C337" s="21" t="s">
        <v>2</v>
      </c>
      <c r="D337" s="22">
        <v>103</v>
      </c>
      <c r="E337" s="45">
        <v>100</v>
      </c>
      <c r="F337" s="17">
        <f t="shared" si="20"/>
        <v>10300</v>
      </c>
      <c r="G337" s="68"/>
      <c r="H337" s="17">
        <f t="shared" si="19"/>
        <v>0</v>
      </c>
    </row>
    <row r="338" spans="1:8" ht="28.8">
      <c r="A338" s="27" t="s">
        <v>683</v>
      </c>
      <c r="B338" s="20" t="s">
        <v>684</v>
      </c>
      <c r="C338" s="21" t="s">
        <v>2</v>
      </c>
      <c r="D338" s="22">
        <v>140</v>
      </c>
      <c r="E338" s="45">
        <v>600</v>
      </c>
      <c r="F338" s="17">
        <f t="shared" si="20"/>
        <v>84000</v>
      </c>
      <c r="G338" s="68"/>
      <c r="H338" s="17">
        <f t="shared" si="19"/>
        <v>0</v>
      </c>
    </row>
    <row r="339" spans="1:8">
      <c r="A339" s="27" t="s">
        <v>685</v>
      </c>
      <c r="B339" s="20" t="s">
        <v>686</v>
      </c>
      <c r="C339" s="21" t="s">
        <v>2</v>
      </c>
      <c r="D339" s="22">
        <v>139</v>
      </c>
      <c r="E339" s="45">
        <v>313</v>
      </c>
      <c r="F339" s="17">
        <f t="shared" si="20"/>
        <v>43507</v>
      </c>
      <c r="G339" s="68"/>
      <c r="H339" s="17">
        <f t="shared" si="19"/>
        <v>0</v>
      </c>
    </row>
    <row r="340" spans="1:8">
      <c r="A340" s="27" t="s">
        <v>687</v>
      </c>
      <c r="B340" s="20" t="s">
        <v>688</v>
      </c>
      <c r="C340" s="21" t="s">
        <v>2</v>
      </c>
      <c r="D340" s="22">
        <v>43</v>
      </c>
      <c r="E340" s="45">
        <v>220</v>
      </c>
      <c r="F340" s="17">
        <f t="shared" si="20"/>
        <v>9460</v>
      </c>
      <c r="G340" s="68"/>
      <c r="H340" s="17">
        <f t="shared" si="19"/>
        <v>0</v>
      </c>
    </row>
    <row r="341" spans="1:8">
      <c r="A341" s="27" t="s">
        <v>689</v>
      </c>
      <c r="B341" s="20" t="s">
        <v>690</v>
      </c>
      <c r="C341" s="21" t="s">
        <v>2</v>
      </c>
      <c r="D341" s="22">
        <v>20</v>
      </c>
      <c r="E341" s="45">
        <v>220</v>
      </c>
      <c r="F341" s="17">
        <f t="shared" si="20"/>
        <v>4400</v>
      </c>
      <c r="G341" s="68"/>
      <c r="H341" s="17">
        <f t="shared" si="19"/>
        <v>0</v>
      </c>
    </row>
    <row r="342" spans="1:8">
      <c r="A342" s="27" t="s">
        <v>691</v>
      </c>
      <c r="B342" s="20" t="s">
        <v>692</v>
      </c>
      <c r="C342" s="21" t="s">
        <v>2</v>
      </c>
      <c r="D342" s="22">
        <v>134</v>
      </c>
      <c r="E342" s="45">
        <v>240</v>
      </c>
      <c r="F342" s="17">
        <f t="shared" si="20"/>
        <v>32160</v>
      </c>
      <c r="G342" s="68"/>
      <c r="H342" s="17">
        <f t="shared" si="19"/>
        <v>0</v>
      </c>
    </row>
    <row r="343" spans="1:8" s="18" customFormat="1" ht="15.6">
      <c r="A343" s="27" t="s">
        <v>693</v>
      </c>
      <c r="B343" s="20" t="s">
        <v>694</v>
      </c>
      <c r="C343" s="21" t="s">
        <v>2</v>
      </c>
      <c r="D343" s="22">
        <v>2</v>
      </c>
      <c r="E343" s="45">
        <v>67</v>
      </c>
      <c r="F343" s="17">
        <f t="shared" si="20"/>
        <v>134</v>
      </c>
      <c r="G343" s="68"/>
      <c r="H343" s="17">
        <f t="shared" si="19"/>
        <v>0</v>
      </c>
    </row>
    <row r="344" spans="1:8" ht="15.6">
      <c r="A344" s="10" t="s">
        <v>695</v>
      </c>
      <c r="B344" s="11" t="s">
        <v>696</v>
      </c>
      <c r="C344" s="12" t="s">
        <v>6</v>
      </c>
      <c r="D344" s="13" t="s">
        <v>6</v>
      </c>
      <c r="E344" s="48" t="s">
        <v>6</v>
      </c>
      <c r="F344" s="13" t="s">
        <v>6</v>
      </c>
      <c r="G344" s="68"/>
      <c r="H344" s="17" t="str">
        <f t="shared" si="19"/>
        <v/>
      </c>
    </row>
    <row r="345" spans="1:8" ht="28.8">
      <c r="A345" s="27" t="s">
        <v>697</v>
      </c>
      <c r="B345" s="20" t="s">
        <v>698</v>
      </c>
      <c r="C345" s="21" t="s">
        <v>74</v>
      </c>
      <c r="D345" s="22">
        <v>800</v>
      </c>
      <c r="E345" s="45">
        <v>200</v>
      </c>
      <c r="F345" s="17">
        <f>E345*D345</f>
        <v>160000</v>
      </c>
      <c r="G345" s="68"/>
      <c r="H345" s="17">
        <f t="shared" si="19"/>
        <v>0</v>
      </c>
    </row>
    <row r="346" spans="1:8" ht="28.8">
      <c r="A346" s="27" t="s">
        <v>699</v>
      </c>
      <c r="B346" s="20" t="s">
        <v>700</v>
      </c>
      <c r="C346" s="21" t="s">
        <v>74</v>
      </c>
      <c r="D346" s="22">
        <v>2</v>
      </c>
      <c r="E346" s="45">
        <v>17250</v>
      </c>
      <c r="F346" s="17">
        <f>E346*D346</f>
        <v>34500</v>
      </c>
      <c r="G346" s="68"/>
      <c r="H346" s="17">
        <f t="shared" si="19"/>
        <v>0</v>
      </c>
    </row>
    <row r="347" spans="1:8" ht="43.2">
      <c r="A347" s="14" t="s">
        <v>701</v>
      </c>
      <c r="B347" s="20" t="s">
        <v>702</v>
      </c>
      <c r="C347" s="16" t="s">
        <v>74</v>
      </c>
      <c r="D347" s="22">
        <v>5</v>
      </c>
      <c r="E347" s="45">
        <v>460</v>
      </c>
      <c r="F347" s="17">
        <f>MMULT(D347,E347)</f>
        <v>2300</v>
      </c>
      <c r="G347" s="68"/>
      <c r="H347" s="17">
        <f t="shared" si="19"/>
        <v>0</v>
      </c>
    </row>
    <row r="348" spans="1:8" s="31" customFormat="1" ht="43.2">
      <c r="A348" s="27" t="s">
        <v>703</v>
      </c>
      <c r="B348" s="20" t="s">
        <v>704</v>
      </c>
      <c r="C348" s="21" t="s">
        <v>74</v>
      </c>
      <c r="D348" s="22">
        <v>90</v>
      </c>
      <c r="E348" s="45">
        <v>1250</v>
      </c>
      <c r="F348" s="17">
        <f t="shared" ref="F348:F353" si="21">E348*D348</f>
        <v>112500</v>
      </c>
      <c r="G348" s="68"/>
      <c r="H348" s="17">
        <f t="shared" si="19"/>
        <v>0</v>
      </c>
    </row>
    <row r="349" spans="1:8" s="25" customFormat="1" ht="43.2">
      <c r="A349" s="27" t="s">
        <v>705</v>
      </c>
      <c r="B349" s="20" t="s">
        <v>706</v>
      </c>
      <c r="C349" s="21" t="s">
        <v>74</v>
      </c>
      <c r="D349" s="22">
        <v>90</v>
      </c>
      <c r="E349" s="45">
        <v>2210</v>
      </c>
      <c r="F349" s="17">
        <f t="shared" si="21"/>
        <v>198900</v>
      </c>
      <c r="G349" s="68"/>
      <c r="H349" s="17">
        <f t="shared" si="19"/>
        <v>0</v>
      </c>
    </row>
    <row r="350" spans="1:8" s="18" customFormat="1" ht="15.6">
      <c r="A350" s="27" t="s">
        <v>707</v>
      </c>
      <c r="B350" s="20" t="s">
        <v>708</v>
      </c>
      <c r="C350" s="21" t="s">
        <v>19</v>
      </c>
      <c r="D350" s="22">
        <v>2</v>
      </c>
      <c r="E350" s="45">
        <v>5460</v>
      </c>
      <c r="F350" s="17">
        <f t="shared" si="21"/>
        <v>10920</v>
      </c>
      <c r="G350" s="68"/>
      <c r="H350" s="17">
        <f t="shared" si="19"/>
        <v>0</v>
      </c>
    </row>
    <row r="351" spans="1:8" s="25" customFormat="1">
      <c r="A351" s="27" t="s">
        <v>709</v>
      </c>
      <c r="B351" s="20" t="s">
        <v>710</v>
      </c>
      <c r="C351" s="21" t="s">
        <v>19</v>
      </c>
      <c r="D351" s="22">
        <v>2</v>
      </c>
      <c r="E351" s="45">
        <v>5460</v>
      </c>
      <c r="F351" s="17">
        <f t="shared" si="21"/>
        <v>10920</v>
      </c>
      <c r="G351" s="68"/>
      <c r="H351" s="17">
        <f t="shared" si="19"/>
        <v>0</v>
      </c>
    </row>
    <row r="352" spans="1:8" s="25" customFormat="1">
      <c r="A352" s="27" t="s">
        <v>711</v>
      </c>
      <c r="B352" s="20" t="s">
        <v>712</v>
      </c>
      <c r="C352" s="21" t="s">
        <v>74</v>
      </c>
      <c r="D352" s="22">
        <v>400</v>
      </c>
      <c r="E352" s="45">
        <v>108</v>
      </c>
      <c r="F352" s="17">
        <f t="shared" si="21"/>
        <v>43200</v>
      </c>
      <c r="G352" s="68"/>
      <c r="H352" s="17">
        <f t="shared" si="19"/>
        <v>0</v>
      </c>
    </row>
    <row r="353" spans="1:8">
      <c r="A353" s="27" t="s">
        <v>713</v>
      </c>
      <c r="B353" s="20" t="s">
        <v>714</v>
      </c>
      <c r="C353" s="21" t="s">
        <v>74</v>
      </c>
      <c r="D353" s="22">
        <v>400</v>
      </c>
      <c r="E353" s="45">
        <v>167</v>
      </c>
      <c r="F353" s="17">
        <f t="shared" si="21"/>
        <v>66800</v>
      </c>
      <c r="G353" s="68"/>
      <c r="H353" s="17">
        <f t="shared" si="19"/>
        <v>0</v>
      </c>
    </row>
    <row r="354" spans="1:8" ht="15.6">
      <c r="A354" s="10" t="s">
        <v>715</v>
      </c>
      <c r="B354" s="11" t="s">
        <v>716</v>
      </c>
      <c r="C354" s="12" t="s">
        <v>6</v>
      </c>
      <c r="D354" s="13" t="s">
        <v>6</v>
      </c>
      <c r="E354" s="48" t="s">
        <v>6</v>
      </c>
      <c r="F354" s="13" t="s">
        <v>6</v>
      </c>
      <c r="G354" s="68"/>
      <c r="H354" s="17" t="str">
        <f t="shared" si="19"/>
        <v/>
      </c>
    </row>
    <row r="355" spans="1:8" s="18" customFormat="1" ht="15.6">
      <c r="A355" s="27" t="s">
        <v>717</v>
      </c>
      <c r="B355" s="20" t="s">
        <v>718</v>
      </c>
      <c r="C355" s="21"/>
      <c r="D355" s="22"/>
      <c r="E355" s="45"/>
      <c r="F355" s="17"/>
      <c r="G355" s="68"/>
      <c r="H355" s="17" t="str">
        <f t="shared" si="19"/>
        <v/>
      </c>
    </row>
    <row r="356" spans="1:8">
      <c r="A356" s="27" t="s">
        <v>719</v>
      </c>
      <c r="B356" s="20" t="s">
        <v>720</v>
      </c>
      <c r="C356" s="21"/>
      <c r="D356" s="22"/>
      <c r="E356" s="45"/>
      <c r="F356" s="17"/>
      <c r="G356" s="68"/>
      <c r="H356" s="17" t="str">
        <f t="shared" si="19"/>
        <v/>
      </c>
    </row>
    <row r="357" spans="1:8">
      <c r="A357" s="27" t="s">
        <v>721</v>
      </c>
      <c r="B357" s="20" t="s">
        <v>722</v>
      </c>
      <c r="C357" s="21"/>
      <c r="D357" s="22"/>
      <c r="E357" s="45"/>
      <c r="F357" s="17"/>
      <c r="G357" s="68"/>
      <c r="H357" s="17" t="str">
        <f t="shared" si="19"/>
        <v/>
      </c>
    </row>
    <row r="358" spans="1:8" ht="28.8">
      <c r="A358" s="27" t="s">
        <v>723</v>
      </c>
      <c r="B358" s="20" t="s">
        <v>724</v>
      </c>
      <c r="C358" s="21"/>
      <c r="D358" s="22"/>
      <c r="E358" s="45"/>
      <c r="F358" s="17"/>
      <c r="G358" s="68"/>
      <c r="H358" s="17" t="str">
        <f t="shared" si="19"/>
        <v/>
      </c>
    </row>
    <row r="359" spans="1:8" ht="43.2">
      <c r="A359" s="27" t="s">
        <v>725</v>
      </c>
      <c r="B359" s="20" t="s">
        <v>726</v>
      </c>
      <c r="C359" s="21" t="s">
        <v>2</v>
      </c>
      <c r="D359" s="22">
        <v>21</v>
      </c>
      <c r="E359" s="45">
        <v>6750</v>
      </c>
      <c r="F359" s="17">
        <f t="shared" ref="F359:F364" si="22">E359*D359</f>
        <v>141750</v>
      </c>
      <c r="G359" s="68"/>
      <c r="H359" s="17">
        <f t="shared" si="19"/>
        <v>0</v>
      </c>
    </row>
    <row r="360" spans="1:8" ht="43.2">
      <c r="A360" s="27" t="s">
        <v>727</v>
      </c>
      <c r="B360" s="20" t="s">
        <v>728</v>
      </c>
      <c r="C360" s="21" t="s">
        <v>2</v>
      </c>
      <c r="D360" s="22">
        <v>59</v>
      </c>
      <c r="E360" s="45">
        <v>6750</v>
      </c>
      <c r="F360" s="17">
        <f t="shared" si="22"/>
        <v>398250</v>
      </c>
      <c r="G360" s="68"/>
      <c r="H360" s="17">
        <f t="shared" si="19"/>
        <v>0</v>
      </c>
    </row>
    <row r="361" spans="1:8" ht="43.2">
      <c r="A361" s="27" t="s">
        <v>729</v>
      </c>
      <c r="B361" s="20" t="s">
        <v>730</v>
      </c>
      <c r="C361" s="21" t="s">
        <v>2</v>
      </c>
      <c r="D361" s="22">
        <v>6</v>
      </c>
      <c r="E361" s="45">
        <v>6750</v>
      </c>
      <c r="F361" s="17">
        <f t="shared" si="22"/>
        <v>40500</v>
      </c>
      <c r="G361" s="68"/>
      <c r="H361" s="17">
        <f t="shared" si="19"/>
        <v>0</v>
      </c>
    </row>
    <row r="362" spans="1:8" ht="28.8">
      <c r="A362" s="27" t="s">
        <v>731</v>
      </c>
      <c r="B362" s="20" t="s">
        <v>732</v>
      </c>
      <c r="C362" s="21" t="s">
        <v>2</v>
      </c>
      <c r="D362" s="22">
        <v>67</v>
      </c>
      <c r="E362" s="45">
        <v>4450</v>
      </c>
      <c r="F362" s="17">
        <f t="shared" si="22"/>
        <v>298150</v>
      </c>
      <c r="G362" s="68"/>
      <c r="H362" s="17">
        <f t="shared" si="19"/>
        <v>0</v>
      </c>
    </row>
    <row r="363" spans="1:8" ht="43.2">
      <c r="A363" s="27" t="s">
        <v>733</v>
      </c>
      <c r="B363" s="20" t="s">
        <v>734</v>
      </c>
      <c r="C363" s="21" t="s">
        <v>2</v>
      </c>
      <c r="D363" s="22">
        <v>25</v>
      </c>
      <c r="E363" s="45">
        <v>3000</v>
      </c>
      <c r="F363" s="17">
        <f t="shared" si="22"/>
        <v>75000</v>
      </c>
      <c r="G363" s="68"/>
      <c r="H363" s="17">
        <f t="shared" si="19"/>
        <v>0</v>
      </c>
    </row>
    <row r="364" spans="1:8" ht="28.8">
      <c r="A364" s="27" t="s">
        <v>735</v>
      </c>
      <c r="B364" s="20" t="s">
        <v>736</v>
      </c>
      <c r="C364" s="21" t="s">
        <v>2</v>
      </c>
      <c r="D364" s="22">
        <v>13</v>
      </c>
      <c r="E364" s="45">
        <v>4650</v>
      </c>
      <c r="F364" s="17">
        <f t="shared" si="22"/>
        <v>60450</v>
      </c>
      <c r="G364" s="68"/>
      <c r="H364" s="17">
        <f t="shared" si="19"/>
        <v>0</v>
      </c>
    </row>
    <row r="365" spans="1:8" ht="28.8">
      <c r="A365" s="27" t="s">
        <v>737</v>
      </c>
      <c r="B365" s="20" t="s">
        <v>738</v>
      </c>
      <c r="C365" s="21" t="s">
        <v>11</v>
      </c>
      <c r="D365" s="22">
        <v>17</v>
      </c>
      <c r="E365" s="45">
        <v>630</v>
      </c>
      <c r="F365" s="17">
        <f>MMULT(D365,E365)</f>
        <v>10710</v>
      </c>
      <c r="G365" s="68"/>
      <c r="H365" s="17">
        <f t="shared" si="19"/>
        <v>0</v>
      </c>
    </row>
    <row r="366" spans="1:8" ht="57.6">
      <c r="A366" s="27" t="s">
        <v>739</v>
      </c>
      <c r="B366" s="20" t="s">
        <v>740</v>
      </c>
      <c r="C366" s="21" t="s">
        <v>2</v>
      </c>
      <c r="D366" s="22">
        <v>69</v>
      </c>
      <c r="E366" s="45">
        <v>5380</v>
      </c>
      <c r="F366" s="17">
        <f>E366*D366</f>
        <v>371220</v>
      </c>
      <c r="G366" s="68"/>
      <c r="H366" s="17">
        <f t="shared" si="19"/>
        <v>0</v>
      </c>
    </row>
    <row r="367" spans="1:8" ht="43.2">
      <c r="A367" s="27" t="s">
        <v>741</v>
      </c>
      <c r="B367" s="20" t="s">
        <v>742</v>
      </c>
      <c r="C367" s="21" t="s">
        <v>2</v>
      </c>
      <c r="D367" s="22">
        <v>21</v>
      </c>
      <c r="E367" s="45">
        <v>5800</v>
      </c>
      <c r="F367" s="17">
        <f>E367*D367</f>
        <v>121800</v>
      </c>
      <c r="G367" s="68"/>
      <c r="H367" s="17">
        <f t="shared" si="19"/>
        <v>0</v>
      </c>
    </row>
    <row r="368" spans="1:8" ht="57.6">
      <c r="A368" s="19" t="s">
        <v>743</v>
      </c>
      <c r="B368" s="20" t="s">
        <v>744</v>
      </c>
      <c r="C368" s="16" t="s">
        <v>2</v>
      </c>
      <c r="D368" s="23">
        <v>9</v>
      </c>
      <c r="E368" s="45">
        <v>5380</v>
      </c>
      <c r="F368" s="17">
        <f>MMULT(D368,E368)</f>
        <v>48420</v>
      </c>
      <c r="G368" s="68"/>
      <c r="H368" s="17">
        <f t="shared" si="19"/>
        <v>0</v>
      </c>
    </row>
    <row r="369" spans="1:8">
      <c r="A369" s="27" t="s">
        <v>745</v>
      </c>
      <c r="B369" s="20" t="s">
        <v>746</v>
      </c>
      <c r="C369" s="21" t="s">
        <v>2</v>
      </c>
      <c r="D369" s="22">
        <v>70</v>
      </c>
      <c r="E369" s="45">
        <v>48</v>
      </c>
      <c r="F369" s="17">
        <f>E369*D369</f>
        <v>3360</v>
      </c>
      <c r="G369" s="68"/>
      <c r="H369" s="17">
        <f t="shared" si="19"/>
        <v>0</v>
      </c>
    </row>
    <row r="370" spans="1:8" ht="15.6">
      <c r="A370" s="10" t="s">
        <v>747</v>
      </c>
      <c r="B370" s="11" t="s">
        <v>748</v>
      </c>
      <c r="C370" s="12" t="s">
        <v>6</v>
      </c>
      <c r="D370" s="13" t="s">
        <v>6</v>
      </c>
      <c r="E370" s="48" t="s">
        <v>6</v>
      </c>
      <c r="F370" s="13" t="s">
        <v>6</v>
      </c>
      <c r="G370" s="68"/>
      <c r="H370" s="17" t="str">
        <f t="shared" si="19"/>
        <v/>
      </c>
    </row>
    <row r="371" spans="1:8">
      <c r="A371" s="27" t="s">
        <v>749</v>
      </c>
      <c r="B371" s="20" t="s">
        <v>750</v>
      </c>
      <c r="C371" s="21" t="s">
        <v>2</v>
      </c>
      <c r="D371" s="22">
        <v>130</v>
      </c>
      <c r="E371" s="45">
        <v>90</v>
      </c>
      <c r="F371" s="17">
        <f t="shared" ref="F371:F382" si="23">E371*D371</f>
        <v>11700</v>
      </c>
      <c r="G371" s="68"/>
      <c r="H371" s="17">
        <f t="shared" si="19"/>
        <v>0</v>
      </c>
    </row>
    <row r="372" spans="1:8">
      <c r="A372" s="27" t="s">
        <v>751</v>
      </c>
      <c r="B372" s="20" t="s">
        <v>752</v>
      </c>
      <c r="C372" s="21" t="s">
        <v>2</v>
      </c>
      <c r="D372" s="22">
        <v>100</v>
      </c>
      <c r="E372" s="45">
        <v>80</v>
      </c>
      <c r="F372" s="17">
        <f t="shared" si="23"/>
        <v>8000</v>
      </c>
      <c r="G372" s="68"/>
      <c r="H372" s="17">
        <f t="shared" si="19"/>
        <v>0</v>
      </c>
    </row>
    <row r="373" spans="1:8" ht="57.6">
      <c r="A373" s="27" t="s">
        <v>753</v>
      </c>
      <c r="B373" s="20" t="s">
        <v>754</v>
      </c>
      <c r="C373" s="21" t="s">
        <v>2</v>
      </c>
      <c r="D373" s="22">
        <v>3</v>
      </c>
      <c r="E373" s="45">
        <v>40000</v>
      </c>
      <c r="F373" s="17">
        <f t="shared" si="23"/>
        <v>120000</v>
      </c>
      <c r="G373" s="68"/>
      <c r="H373" s="17">
        <f t="shared" si="19"/>
        <v>0</v>
      </c>
    </row>
    <row r="374" spans="1:8" ht="57.6">
      <c r="A374" s="24" t="s">
        <v>755</v>
      </c>
      <c r="B374" s="20" t="s">
        <v>756</v>
      </c>
      <c r="C374" s="21" t="s">
        <v>2</v>
      </c>
      <c r="D374" s="22">
        <v>3</v>
      </c>
      <c r="E374" s="45">
        <v>35000</v>
      </c>
      <c r="F374" s="17">
        <f t="shared" si="23"/>
        <v>105000</v>
      </c>
      <c r="G374" s="68"/>
      <c r="H374" s="17">
        <f t="shared" si="19"/>
        <v>0</v>
      </c>
    </row>
    <row r="375" spans="1:8" ht="86.4">
      <c r="A375" s="27" t="s">
        <v>757</v>
      </c>
      <c r="B375" s="20" t="s">
        <v>758</v>
      </c>
      <c r="C375" s="21" t="s">
        <v>2</v>
      </c>
      <c r="D375" s="22">
        <v>3</v>
      </c>
      <c r="E375" s="45">
        <v>53800</v>
      </c>
      <c r="F375" s="17">
        <f t="shared" si="23"/>
        <v>161400</v>
      </c>
      <c r="G375" s="68"/>
      <c r="H375" s="17">
        <f t="shared" si="19"/>
        <v>0</v>
      </c>
    </row>
    <row r="376" spans="1:8" ht="43.2">
      <c r="A376" s="27" t="s">
        <v>759</v>
      </c>
      <c r="B376" s="20" t="s">
        <v>760</v>
      </c>
      <c r="C376" s="21" t="s">
        <v>2</v>
      </c>
      <c r="D376" s="22">
        <v>32</v>
      </c>
      <c r="E376" s="45">
        <v>520</v>
      </c>
      <c r="F376" s="17">
        <f t="shared" si="23"/>
        <v>16640</v>
      </c>
      <c r="G376" s="68"/>
      <c r="H376" s="17">
        <f t="shared" si="19"/>
        <v>0</v>
      </c>
    </row>
    <row r="377" spans="1:8" ht="43.2">
      <c r="A377" s="27" t="s">
        <v>761</v>
      </c>
      <c r="B377" s="20" t="s">
        <v>762</v>
      </c>
      <c r="C377" s="21" t="s">
        <v>2</v>
      </c>
      <c r="D377" s="22">
        <v>24</v>
      </c>
      <c r="E377" s="45">
        <v>1000</v>
      </c>
      <c r="F377" s="17">
        <f t="shared" si="23"/>
        <v>24000</v>
      </c>
      <c r="G377" s="68"/>
      <c r="H377" s="17">
        <f t="shared" si="19"/>
        <v>0</v>
      </c>
    </row>
    <row r="378" spans="1:8" ht="43.2">
      <c r="A378" s="27" t="s">
        <v>763</v>
      </c>
      <c r="B378" s="20" t="s">
        <v>505</v>
      </c>
      <c r="C378" s="21" t="s">
        <v>2</v>
      </c>
      <c r="D378" s="22">
        <v>60</v>
      </c>
      <c r="E378" s="45">
        <v>560</v>
      </c>
      <c r="F378" s="17">
        <f t="shared" si="23"/>
        <v>33600</v>
      </c>
      <c r="G378" s="68"/>
      <c r="H378" s="17">
        <f t="shared" si="19"/>
        <v>0</v>
      </c>
    </row>
    <row r="379" spans="1:8">
      <c r="A379" s="27" t="s">
        <v>764</v>
      </c>
      <c r="B379" s="20" t="s">
        <v>355</v>
      </c>
      <c r="C379" s="21" t="s">
        <v>2</v>
      </c>
      <c r="D379" s="22">
        <v>20</v>
      </c>
      <c r="E379" s="45">
        <v>1600</v>
      </c>
      <c r="F379" s="17">
        <f t="shared" si="23"/>
        <v>32000</v>
      </c>
      <c r="G379" s="68"/>
      <c r="H379" s="17">
        <f t="shared" si="19"/>
        <v>0</v>
      </c>
    </row>
    <row r="380" spans="1:8" ht="43.2">
      <c r="A380" s="27" t="s">
        <v>765</v>
      </c>
      <c r="B380" s="20" t="s">
        <v>766</v>
      </c>
      <c r="C380" s="21" t="s">
        <v>74</v>
      </c>
      <c r="D380" s="22">
        <v>500</v>
      </c>
      <c r="E380" s="45">
        <v>34</v>
      </c>
      <c r="F380" s="17">
        <f t="shared" si="23"/>
        <v>17000</v>
      </c>
      <c r="G380" s="68"/>
      <c r="H380" s="17">
        <f t="shared" si="19"/>
        <v>0</v>
      </c>
    </row>
    <row r="381" spans="1:8" ht="43.2">
      <c r="A381" s="27" t="s">
        <v>767</v>
      </c>
      <c r="B381" s="20" t="s">
        <v>768</v>
      </c>
      <c r="C381" s="21" t="s">
        <v>14</v>
      </c>
      <c r="D381" s="22">
        <v>1</v>
      </c>
      <c r="E381" s="45">
        <v>73</v>
      </c>
      <c r="F381" s="17">
        <f t="shared" si="23"/>
        <v>73</v>
      </c>
      <c r="G381" s="68"/>
      <c r="H381" s="17">
        <f t="shared" si="19"/>
        <v>0</v>
      </c>
    </row>
    <row r="382" spans="1:8" ht="28.8">
      <c r="A382" s="27" t="s">
        <v>769</v>
      </c>
      <c r="B382" s="20" t="s">
        <v>560</v>
      </c>
      <c r="C382" s="21" t="s">
        <v>74</v>
      </c>
      <c r="D382" s="22">
        <v>200</v>
      </c>
      <c r="E382" s="45">
        <v>20</v>
      </c>
      <c r="F382" s="17">
        <f t="shared" si="23"/>
        <v>4000</v>
      </c>
      <c r="G382" s="68"/>
      <c r="H382" s="17">
        <f t="shared" si="19"/>
        <v>0</v>
      </c>
    </row>
    <row r="383" spans="1:8" ht="57.6">
      <c r="A383" s="14" t="s">
        <v>770</v>
      </c>
      <c r="B383" s="20" t="s">
        <v>771</v>
      </c>
      <c r="C383" s="16" t="s">
        <v>2</v>
      </c>
      <c r="D383" s="22">
        <v>1</v>
      </c>
      <c r="E383" s="45">
        <v>1630</v>
      </c>
      <c r="F383" s="17">
        <f>MMULT(D383,E383)</f>
        <v>1630</v>
      </c>
      <c r="G383" s="68"/>
      <c r="H383" s="17">
        <f t="shared" si="19"/>
        <v>0</v>
      </c>
    </row>
    <row r="384" spans="1:8" s="18" customFormat="1" ht="28.8">
      <c r="A384" s="27" t="s">
        <v>772</v>
      </c>
      <c r="B384" s="20" t="s">
        <v>773</v>
      </c>
      <c r="C384" s="21" t="s">
        <v>2</v>
      </c>
      <c r="D384" s="22">
        <v>6</v>
      </c>
      <c r="E384" s="45">
        <v>1117</v>
      </c>
      <c r="F384" s="17">
        <f>E384*D384</f>
        <v>6702</v>
      </c>
      <c r="G384" s="68"/>
      <c r="H384" s="17">
        <f t="shared" si="19"/>
        <v>0</v>
      </c>
    </row>
    <row r="385" spans="1:8" ht="28.8">
      <c r="A385" s="14" t="s">
        <v>774</v>
      </c>
      <c r="B385" s="20" t="s">
        <v>528</v>
      </c>
      <c r="C385" s="16" t="s">
        <v>2</v>
      </c>
      <c r="D385" s="22">
        <v>1</v>
      </c>
      <c r="E385" s="45">
        <v>2070</v>
      </c>
      <c r="F385" s="17">
        <f t="shared" ref="F385:F391" si="24">MMULT(D385,E385)</f>
        <v>2070</v>
      </c>
      <c r="G385" s="68"/>
      <c r="H385" s="17">
        <f t="shared" si="19"/>
        <v>0</v>
      </c>
    </row>
    <row r="386" spans="1:8" ht="86.4">
      <c r="A386" s="14" t="s">
        <v>775</v>
      </c>
      <c r="B386" s="20" t="s">
        <v>776</v>
      </c>
      <c r="C386" s="16" t="s">
        <v>2</v>
      </c>
      <c r="D386" s="22">
        <v>1</v>
      </c>
      <c r="E386" s="45">
        <v>20254</v>
      </c>
      <c r="F386" s="17">
        <f t="shared" si="24"/>
        <v>20254</v>
      </c>
      <c r="G386" s="68"/>
      <c r="H386" s="17">
        <f t="shared" si="19"/>
        <v>0</v>
      </c>
    </row>
    <row r="387" spans="1:8" s="31" customFormat="1" ht="28.8">
      <c r="A387" s="14" t="s">
        <v>777</v>
      </c>
      <c r="B387" s="20" t="s">
        <v>778</v>
      </c>
      <c r="C387" s="16" t="s">
        <v>2</v>
      </c>
      <c r="D387" s="22">
        <v>1</v>
      </c>
      <c r="E387" s="45">
        <v>319</v>
      </c>
      <c r="F387" s="17">
        <f t="shared" si="24"/>
        <v>319</v>
      </c>
      <c r="G387" s="68"/>
      <c r="H387" s="17">
        <f t="shared" si="19"/>
        <v>0</v>
      </c>
    </row>
    <row r="388" spans="1:8" s="31" customFormat="1" ht="28.8">
      <c r="A388" s="14" t="s">
        <v>779</v>
      </c>
      <c r="B388" s="20" t="s">
        <v>780</v>
      </c>
      <c r="C388" s="16" t="s">
        <v>2</v>
      </c>
      <c r="D388" s="22">
        <v>1</v>
      </c>
      <c r="E388" s="45">
        <v>261</v>
      </c>
      <c r="F388" s="17">
        <f t="shared" si="24"/>
        <v>261</v>
      </c>
      <c r="G388" s="68"/>
      <c r="H388" s="17">
        <f t="shared" si="19"/>
        <v>0</v>
      </c>
    </row>
    <row r="389" spans="1:8" s="25" customFormat="1" ht="28.8">
      <c r="A389" s="14" t="s">
        <v>781</v>
      </c>
      <c r="B389" s="20" t="s">
        <v>782</v>
      </c>
      <c r="C389" s="16" t="s">
        <v>2</v>
      </c>
      <c r="D389" s="22">
        <v>6</v>
      </c>
      <c r="E389" s="45">
        <v>117</v>
      </c>
      <c r="F389" s="17">
        <f t="shared" si="24"/>
        <v>702</v>
      </c>
      <c r="G389" s="68"/>
      <c r="H389" s="17">
        <f t="shared" si="19"/>
        <v>0</v>
      </c>
    </row>
    <row r="390" spans="1:8" s="25" customFormat="1" ht="28.8">
      <c r="A390" s="19" t="s">
        <v>783</v>
      </c>
      <c r="B390" s="20" t="s">
        <v>784</v>
      </c>
      <c r="C390" s="16" t="s">
        <v>14</v>
      </c>
      <c r="D390" s="22">
        <v>50</v>
      </c>
      <c r="E390" s="45">
        <v>436</v>
      </c>
      <c r="F390" s="17">
        <f t="shared" si="24"/>
        <v>21800</v>
      </c>
      <c r="G390" s="68"/>
      <c r="H390" s="17">
        <f t="shared" si="19"/>
        <v>0</v>
      </c>
    </row>
    <row r="391" spans="1:8" s="25" customFormat="1" ht="28.8">
      <c r="A391" s="19" t="s">
        <v>785</v>
      </c>
      <c r="B391" s="20" t="s">
        <v>786</v>
      </c>
      <c r="C391" s="16" t="s">
        <v>14</v>
      </c>
      <c r="D391" s="22">
        <v>50</v>
      </c>
      <c r="E391" s="45">
        <v>17</v>
      </c>
      <c r="F391" s="17">
        <f t="shared" si="24"/>
        <v>850</v>
      </c>
      <c r="G391" s="68"/>
      <c r="H391" s="17">
        <f t="shared" ref="H391:H454" si="25">IF(F391="","",G391*D391)</f>
        <v>0</v>
      </c>
    </row>
    <row r="392" spans="1:8" s="25" customFormat="1">
      <c r="A392" s="14" t="s">
        <v>787</v>
      </c>
      <c r="B392" s="20" t="s">
        <v>788</v>
      </c>
      <c r="C392" s="16" t="s">
        <v>207</v>
      </c>
      <c r="D392" s="22">
        <v>100</v>
      </c>
      <c r="E392" s="45">
        <v>122</v>
      </c>
      <c r="F392" s="17">
        <v>12200</v>
      </c>
      <c r="G392" s="68"/>
      <c r="H392" s="17">
        <f t="shared" si="25"/>
        <v>0</v>
      </c>
    </row>
    <row r="393" spans="1:8" s="25" customFormat="1">
      <c r="A393" s="14" t="s">
        <v>789</v>
      </c>
      <c r="B393" s="20" t="s">
        <v>790</v>
      </c>
      <c r="C393" s="16" t="s">
        <v>207</v>
      </c>
      <c r="D393" s="22">
        <v>100</v>
      </c>
      <c r="E393" s="45">
        <v>112</v>
      </c>
      <c r="F393" s="17">
        <v>11200</v>
      </c>
      <c r="G393" s="68"/>
      <c r="H393" s="17">
        <f t="shared" si="25"/>
        <v>0</v>
      </c>
    </row>
    <row r="394" spans="1:8" s="25" customFormat="1">
      <c r="A394" s="14" t="s">
        <v>791</v>
      </c>
      <c r="B394" s="20" t="s">
        <v>792</v>
      </c>
      <c r="C394" s="16" t="s">
        <v>207</v>
      </c>
      <c r="D394" s="22">
        <v>100</v>
      </c>
      <c r="E394" s="45">
        <v>96</v>
      </c>
      <c r="F394" s="17">
        <v>9600</v>
      </c>
      <c r="G394" s="68"/>
      <c r="H394" s="17">
        <f t="shared" si="25"/>
        <v>0</v>
      </c>
    </row>
    <row r="395" spans="1:8" s="18" customFormat="1" ht="15.6">
      <c r="A395" s="10" t="s">
        <v>793</v>
      </c>
      <c r="B395" s="11" t="s">
        <v>794</v>
      </c>
      <c r="C395" s="12" t="s">
        <v>6</v>
      </c>
      <c r="D395" s="13" t="s">
        <v>6</v>
      </c>
      <c r="E395" s="48" t="s">
        <v>6</v>
      </c>
      <c r="F395" s="13" t="s">
        <v>6</v>
      </c>
      <c r="G395" s="68"/>
      <c r="H395" s="17" t="str">
        <f t="shared" si="25"/>
        <v/>
      </c>
    </row>
    <row r="396" spans="1:8" ht="15.6">
      <c r="A396" s="10" t="s">
        <v>795</v>
      </c>
      <c r="B396" s="11" t="s">
        <v>796</v>
      </c>
      <c r="C396" s="12" t="s">
        <v>6</v>
      </c>
      <c r="D396" s="13" t="s">
        <v>6</v>
      </c>
      <c r="E396" s="48" t="s">
        <v>6</v>
      </c>
      <c r="F396" s="13" t="s">
        <v>6</v>
      </c>
      <c r="G396" s="68"/>
      <c r="H396" s="17" t="str">
        <f t="shared" si="25"/>
        <v/>
      </c>
    </row>
    <row r="397" spans="1:8" ht="57.6">
      <c r="A397" s="27" t="s">
        <v>797</v>
      </c>
      <c r="B397" s="20" t="s">
        <v>798</v>
      </c>
      <c r="C397" s="21"/>
      <c r="D397" s="22"/>
      <c r="E397" s="45"/>
      <c r="F397" s="17"/>
      <c r="G397" s="68"/>
      <c r="H397" s="17" t="str">
        <f t="shared" si="25"/>
        <v/>
      </c>
    </row>
    <row r="398" spans="1:8" s="18" customFormat="1" ht="28.8">
      <c r="A398" s="27" t="s">
        <v>799</v>
      </c>
      <c r="B398" s="20" t="s">
        <v>293</v>
      </c>
      <c r="C398" s="21"/>
      <c r="D398" s="22"/>
      <c r="E398" s="45"/>
      <c r="F398" s="17"/>
      <c r="G398" s="68"/>
      <c r="H398" s="17" t="str">
        <f t="shared" si="25"/>
        <v/>
      </c>
    </row>
    <row r="399" spans="1:8">
      <c r="A399" s="27" t="s">
        <v>800</v>
      </c>
      <c r="B399" s="20" t="s">
        <v>801</v>
      </c>
      <c r="C399" s="21"/>
      <c r="D399" s="22"/>
      <c r="E399" s="45"/>
      <c r="F399" s="17"/>
      <c r="G399" s="68"/>
      <c r="H399" s="17" t="str">
        <f t="shared" si="25"/>
        <v/>
      </c>
    </row>
    <row r="400" spans="1:8">
      <c r="A400" s="27" t="s">
        <v>802</v>
      </c>
      <c r="B400" s="20" t="s">
        <v>803</v>
      </c>
      <c r="C400" s="21"/>
      <c r="D400" s="22"/>
      <c r="E400" s="45"/>
      <c r="F400" s="17"/>
      <c r="G400" s="68"/>
      <c r="H400" s="17" t="str">
        <f t="shared" si="25"/>
        <v/>
      </c>
    </row>
    <row r="401" spans="1:8" ht="28.8">
      <c r="A401" s="27" t="s">
        <v>804</v>
      </c>
      <c r="B401" s="20" t="s">
        <v>805</v>
      </c>
      <c r="C401" s="21"/>
      <c r="D401" s="22"/>
      <c r="E401" s="45"/>
      <c r="F401" s="17"/>
      <c r="G401" s="68"/>
      <c r="H401" s="17" t="str">
        <f t="shared" si="25"/>
        <v/>
      </c>
    </row>
    <row r="402" spans="1:8" ht="28.8">
      <c r="A402" s="27" t="s">
        <v>806</v>
      </c>
      <c r="B402" s="20" t="s">
        <v>807</v>
      </c>
      <c r="C402" s="21"/>
      <c r="D402" s="22"/>
      <c r="E402" s="45"/>
      <c r="F402" s="17"/>
      <c r="G402" s="68"/>
      <c r="H402" s="17" t="str">
        <f t="shared" si="25"/>
        <v/>
      </c>
    </row>
    <row r="403" spans="1:8" ht="15.6">
      <c r="A403" s="10" t="s">
        <v>808</v>
      </c>
      <c r="B403" s="11" t="s">
        <v>809</v>
      </c>
      <c r="C403" s="12" t="s">
        <v>6</v>
      </c>
      <c r="D403" s="13" t="s">
        <v>6</v>
      </c>
      <c r="E403" s="48" t="s">
        <v>6</v>
      </c>
      <c r="F403" s="13" t="s">
        <v>6</v>
      </c>
      <c r="G403" s="68"/>
      <c r="H403" s="17" t="str">
        <f t="shared" si="25"/>
        <v/>
      </c>
    </row>
    <row r="404" spans="1:8" ht="28.8">
      <c r="A404" s="27" t="s">
        <v>810</v>
      </c>
      <c r="B404" s="20" t="s">
        <v>811</v>
      </c>
      <c r="C404" s="21"/>
      <c r="D404" s="22"/>
      <c r="E404" s="45"/>
      <c r="F404" s="17"/>
      <c r="G404" s="68"/>
      <c r="H404" s="17" t="str">
        <f t="shared" si="25"/>
        <v/>
      </c>
    </row>
    <row r="405" spans="1:8" ht="28.8">
      <c r="A405" s="27" t="s">
        <v>812</v>
      </c>
      <c r="B405" s="20" t="s">
        <v>813</v>
      </c>
      <c r="C405" s="21" t="s">
        <v>74</v>
      </c>
      <c r="D405" s="22">
        <v>200</v>
      </c>
      <c r="E405" s="45">
        <v>6.9</v>
      </c>
      <c r="F405" s="17">
        <f>E405*D405</f>
        <v>1380</v>
      </c>
      <c r="G405" s="68"/>
      <c r="H405" s="17">
        <f t="shared" si="25"/>
        <v>0</v>
      </c>
    </row>
    <row r="406" spans="1:8" ht="43.2">
      <c r="A406" s="27" t="s">
        <v>814</v>
      </c>
      <c r="B406" s="20" t="s">
        <v>815</v>
      </c>
      <c r="C406" s="21" t="s">
        <v>74</v>
      </c>
      <c r="D406" s="22">
        <v>2400</v>
      </c>
      <c r="E406" s="45">
        <v>14.9</v>
      </c>
      <c r="F406" s="17">
        <f>E406*D406</f>
        <v>35760</v>
      </c>
      <c r="G406" s="68"/>
      <c r="H406" s="17">
        <f t="shared" si="25"/>
        <v>0</v>
      </c>
    </row>
    <row r="407" spans="1:8">
      <c r="A407" s="27" t="s">
        <v>816</v>
      </c>
      <c r="B407" s="20" t="s">
        <v>817</v>
      </c>
      <c r="C407" s="21" t="s">
        <v>74</v>
      </c>
      <c r="D407" s="22">
        <v>2400</v>
      </c>
      <c r="E407" s="45">
        <v>3</v>
      </c>
      <c r="F407" s="17">
        <f>E407*D407</f>
        <v>7200</v>
      </c>
      <c r="G407" s="68"/>
      <c r="H407" s="17">
        <f t="shared" si="25"/>
        <v>0</v>
      </c>
    </row>
    <row r="408" spans="1:8" ht="28.8">
      <c r="A408" s="27" t="s">
        <v>818</v>
      </c>
      <c r="B408" s="20" t="s">
        <v>819</v>
      </c>
      <c r="C408" s="21" t="s">
        <v>2</v>
      </c>
      <c r="D408" s="22">
        <v>16</v>
      </c>
      <c r="E408" s="45">
        <v>14.9</v>
      </c>
      <c r="F408" s="17">
        <f>E408*D408</f>
        <v>238.4</v>
      </c>
      <c r="G408" s="68"/>
      <c r="H408" s="17">
        <f t="shared" si="25"/>
        <v>0</v>
      </c>
    </row>
    <row r="409" spans="1:8" ht="28.8">
      <c r="A409" s="27" t="s">
        <v>820</v>
      </c>
      <c r="B409" s="20" t="s">
        <v>821</v>
      </c>
      <c r="C409" s="21" t="s">
        <v>2</v>
      </c>
      <c r="D409" s="22">
        <v>72</v>
      </c>
      <c r="E409" s="45">
        <v>17.3</v>
      </c>
      <c r="F409" s="17">
        <f>E409*D409</f>
        <v>1245.6000000000001</v>
      </c>
      <c r="G409" s="68"/>
      <c r="H409" s="17">
        <f t="shared" si="25"/>
        <v>0</v>
      </c>
    </row>
    <row r="410" spans="1:8" ht="15.6">
      <c r="A410" s="10" t="s">
        <v>822</v>
      </c>
      <c r="B410" s="11" t="s">
        <v>823</v>
      </c>
      <c r="C410" s="12" t="s">
        <v>6</v>
      </c>
      <c r="D410" s="13" t="s">
        <v>6</v>
      </c>
      <c r="E410" s="48" t="s">
        <v>6</v>
      </c>
      <c r="F410" s="13" t="s">
        <v>6</v>
      </c>
      <c r="G410" s="68"/>
      <c r="H410" s="17" t="str">
        <f t="shared" si="25"/>
        <v/>
      </c>
    </row>
    <row r="411" spans="1:8">
      <c r="A411" s="27" t="s">
        <v>824</v>
      </c>
      <c r="B411" s="20" t="s">
        <v>825</v>
      </c>
      <c r="C411" s="21"/>
      <c r="D411" s="22"/>
      <c r="E411" s="45"/>
      <c r="F411" s="17"/>
      <c r="G411" s="68"/>
      <c r="H411" s="17" t="str">
        <f t="shared" si="25"/>
        <v/>
      </c>
    </row>
    <row r="412" spans="1:8" s="18" customFormat="1" ht="28.8">
      <c r="A412" s="27" t="s">
        <v>826</v>
      </c>
      <c r="B412" s="20" t="s">
        <v>827</v>
      </c>
      <c r="C412" s="21" t="s">
        <v>2</v>
      </c>
      <c r="D412" s="22">
        <v>72</v>
      </c>
      <c r="E412" s="45">
        <v>50</v>
      </c>
      <c r="F412" s="17">
        <f>E412*D412</f>
        <v>3600</v>
      </c>
      <c r="G412" s="68"/>
      <c r="H412" s="17">
        <f t="shared" si="25"/>
        <v>0</v>
      </c>
    </row>
    <row r="413" spans="1:8" ht="28.8">
      <c r="A413" s="27" t="s">
        <v>828</v>
      </c>
      <c r="B413" s="20" t="s">
        <v>829</v>
      </c>
      <c r="C413" s="21" t="s">
        <v>2</v>
      </c>
      <c r="D413" s="22">
        <v>72</v>
      </c>
      <c r="E413" s="45">
        <v>10.5</v>
      </c>
      <c r="F413" s="17">
        <f>E413*D413</f>
        <v>756</v>
      </c>
      <c r="G413" s="68"/>
      <c r="H413" s="17">
        <f t="shared" si="25"/>
        <v>0</v>
      </c>
    </row>
    <row r="414" spans="1:8">
      <c r="A414" s="27" t="s">
        <v>830</v>
      </c>
      <c r="B414" s="20" t="s">
        <v>831</v>
      </c>
      <c r="C414" s="21" t="s">
        <v>2</v>
      </c>
      <c r="D414" s="22">
        <v>72</v>
      </c>
      <c r="E414" s="45">
        <v>1.6</v>
      </c>
      <c r="F414" s="17">
        <f>E414*D414</f>
        <v>115.2</v>
      </c>
      <c r="G414" s="68"/>
      <c r="H414" s="17">
        <f t="shared" si="25"/>
        <v>0</v>
      </c>
    </row>
    <row r="415" spans="1:8" s="18" customFormat="1" ht="15.6">
      <c r="A415" s="10" t="s">
        <v>832</v>
      </c>
      <c r="B415" s="11" t="s">
        <v>833</v>
      </c>
      <c r="C415" s="12" t="s">
        <v>6</v>
      </c>
      <c r="D415" s="13" t="s">
        <v>6</v>
      </c>
      <c r="E415" s="48" t="s">
        <v>6</v>
      </c>
      <c r="F415" s="13" t="s">
        <v>6</v>
      </c>
      <c r="G415" s="68"/>
      <c r="H415" s="17" t="str">
        <f t="shared" si="25"/>
        <v/>
      </c>
    </row>
    <row r="416" spans="1:8" ht="86.4">
      <c r="A416" s="27" t="s">
        <v>834</v>
      </c>
      <c r="B416" s="20" t="s">
        <v>835</v>
      </c>
      <c r="C416" s="21" t="s">
        <v>2</v>
      </c>
      <c r="D416" s="22">
        <v>1</v>
      </c>
      <c r="E416" s="45">
        <v>3650</v>
      </c>
      <c r="F416" s="17">
        <f>E416*D416</f>
        <v>3650</v>
      </c>
      <c r="G416" s="68"/>
      <c r="H416" s="17">
        <f t="shared" si="25"/>
        <v>0</v>
      </c>
    </row>
    <row r="417" spans="1:8" ht="43.2">
      <c r="A417" s="27" t="s">
        <v>836</v>
      </c>
      <c r="B417" s="20" t="s">
        <v>837</v>
      </c>
      <c r="C417" s="21" t="s">
        <v>2</v>
      </c>
      <c r="D417" s="22">
        <v>2</v>
      </c>
      <c r="E417" s="45">
        <v>280</v>
      </c>
      <c r="F417" s="17">
        <f>E417*D417</f>
        <v>560</v>
      </c>
      <c r="G417" s="68"/>
      <c r="H417" s="17">
        <f t="shared" si="25"/>
        <v>0</v>
      </c>
    </row>
    <row r="418" spans="1:8" ht="28.8">
      <c r="A418" s="27" t="s">
        <v>838</v>
      </c>
      <c r="B418" s="20" t="s">
        <v>839</v>
      </c>
      <c r="C418" s="21" t="s">
        <v>2</v>
      </c>
      <c r="D418" s="22">
        <v>1</v>
      </c>
      <c r="E418" s="45">
        <v>190</v>
      </c>
      <c r="F418" s="17">
        <f>E418*D418</f>
        <v>190</v>
      </c>
      <c r="G418" s="68"/>
      <c r="H418" s="17">
        <f t="shared" si="25"/>
        <v>0</v>
      </c>
    </row>
    <row r="419" spans="1:8" ht="43.2">
      <c r="A419" s="27" t="s">
        <v>840</v>
      </c>
      <c r="B419" s="20" t="s">
        <v>841</v>
      </c>
      <c r="C419" s="21" t="s">
        <v>2</v>
      </c>
      <c r="D419" s="22">
        <v>1</v>
      </c>
      <c r="E419" s="45">
        <v>180</v>
      </c>
      <c r="F419" s="17">
        <f>E419*D419</f>
        <v>180</v>
      </c>
      <c r="G419" s="68"/>
      <c r="H419" s="17">
        <f t="shared" si="25"/>
        <v>0</v>
      </c>
    </row>
    <row r="420" spans="1:8" s="18" customFormat="1" ht="15.6">
      <c r="A420" s="27" t="s">
        <v>842</v>
      </c>
      <c r="B420" s="20" t="s">
        <v>843</v>
      </c>
      <c r="C420" s="21"/>
      <c r="D420" s="22"/>
      <c r="E420" s="45"/>
      <c r="F420" s="17"/>
      <c r="G420" s="68"/>
      <c r="H420" s="17" t="str">
        <f t="shared" si="25"/>
        <v/>
      </c>
    </row>
    <row r="421" spans="1:8" ht="43.2">
      <c r="A421" s="27" t="s">
        <v>844</v>
      </c>
      <c r="B421" s="20" t="s">
        <v>845</v>
      </c>
      <c r="C421" s="21" t="s">
        <v>2</v>
      </c>
      <c r="D421" s="22">
        <v>2</v>
      </c>
      <c r="E421" s="45">
        <v>8645</v>
      </c>
      <c r="F421" s="17">
        <f>E421*D421</f>
        <v>17290</v>
      </c>
      <c r="G421" s="68"/>
      <c r="H421" s="17">
        <f t="shared" si="25"/>
        <v>0</v>
      </c>
    </row>
    <row r="422" spans="1:8" ht="15.6">
      <c r="A422" s="10" t="s">
        <v>846</v>
      </c>
      <c r="B422" s="11" t="s">
        <v>847</v>
      </c>
      <c r="C422" s="12" t="s">
        <v>6</v>
      </c>
      <c r="D422" s="13" t="s">
        <v>6</v>
      </c>
      <c r="E422" s="48" t="s">
        <v>6</v>
      </c>
      <c r="F422" s="13" t="s">
        <v>6</v>
      </c>
      <c r="G422" s="68"/>
      <c r="H422" s="17" t="str">
        <f t="shared" si="25"/>
        <v/>
      </c>
    </row>
    <row r="423" spans="1:8" ht="43.2">
      <c r="A423" s="27" t="s">
        <v>848</v>
      </c>
      <c r="B423" s="20" t="s">
        <v>849</v>
      </c>
      <c r="C423" s="21"/>
      <c r="D423" s="22"/>
      <c r="E423" s="45"/>
      <c r="F423" s="17"/>
      <c r="G423" s="68"/>
      <c r="H423" s="17" t="str">
        <f t="shared" si="25"/>
        <v/>
      </c>
    </row>
    <row r="424" spans="1:8" ht="28.8">
      <c r="A424" s="27" t="s">
        <v>850</v>
      </c>
      <c r="B424" s="20" t="s">
        <v>851</v>
      </c>
      <c r="C424" s="21" t="s">
        <v>74</v>
      </c>
      <c r="D424" s="22">
        <v>80</v>
      </c>
      <c r="E424" s="45">
        <v>24.8</v>
      </c>
      <c r="F424" s="17">
        <f t="shared" ref="F424:F436" si="26">E424*D424</f>
        <v>1984</v>
      </c>
      <c r="G424" s="68"/>
      <c r="H424" s="17">
        <f t="shared" si="25"/>
        <v>0</v>
      </c>
    </row>
    <row r="425" spans="1:8" ht="43.2">
      <c r="A425" s="27" t="s">
        <v>852</v>
      </c>
      <c r="B425" s="20" t="s">
        <v>853</v>
      </c>
      <c r="C425" s="21" t="s">
        <v>74</v>
      </c>
      <c r="D425" s="22">
        <v>660</v>
      </c>
      <c r="E425" s="45">
        <v>44.6</v>
      </c>
      <c r="F425" s="17">
        <f t="shared" si="26"/>
        <v>29436</v>
      </c>
      <c r="G425" s="68"/>
      <c r="H425" s="17">
        <f t="shared" si="25"/>
        <v>0</v>
      </c>
    </row>
    <row r="426" spans="1:8" ht="28.8">
      <c r="A426" s="27" t="s">
        <v>854</v>
      </c>
      <c r="B426" s="20" t="s">
        <v>855</v>
      </c>
      <c r="C426" s="21" t="s">
        <v>2</v>
      </c>
      <c r="D426" s="22">
        <v>8</v>
      </c>
      <c r="E426" s="45">
        <v>890</v>
      </c>
      <c r="F426" s="17">
        <f t="shared" si="26"/>
        <v>7120</v>
      </c>
      <c r="G426" s="68"/>
      <c r="H426" s="17">
        <f t="shared" si="25"/>
        <v>0</v>
      </c>
    </row>
    <row r="427" spans="1:8" s="18" customFormat="1" ht="28.8">
      <c r="A427" s="27" t="s">
        <v>856</v>
      </c>
      <c r="B427" s="20" t="s">
        <v>857</v>
      </c>
      <c r="C427" s="21" t="s">
        <v>74</v>
      </c>
      <c r="D427" s="22">
        <v>580</v>
      </c>
      <c r="E427" s="45">
        <v>17.7</v>
      </c>
      <c r="F427" s="17">
        <f t="shared" si="26"/>
        <v>10266</v>
      </c>
      <c r="G427" s="68"/>
      <c r="H427" s="17">
        <f t="shared" si="25"/>
        <v>0</v>
      </c>
    </row>
    <row r="428" spans="1:8" ht="43.2">
      <c r="A428" s="27" t="s">
        <v>858</v>
      </c>
      <c r="B428" s="20" t="s">
        <v>859</v>
      </c>
      <c r="C428" s="21" t="s">
        <v>2</v>
      </c>
      <c r="D428" s="22">
        <v>6</v>
      </c>
      <c r="E428" s="45">
        <v>503</v>
      </c>
      <c r="F428" s="17">
        <f t="shared" si="26"/>
        <v>3018</v>
      </c>
      <c r="G428" s="68"/>
      <c r="H428" s="17">
        <f t="shared" si="25"/>
        <v>0</v>
      </c>
    </row>
    <row r="429" spans="1:8">
      <c r="A429" s="27" t="s">
        <v>860</v>
      </c>
      <c r="B429" s="20" t="s">
        <v>861</v>
      </c>
      <c r="C429" s="21" t="s">
        <v>2</v>
      </c>
      <c r="D429" s="22">
        <v>16</v>
      </c>
      <c r="E429" s="45">
        <v>50</v>
      </c>
      <c r="F429" s="17">
        <f t="shared" si="26"/>
        <v>800</v>
      </c>
      <c r="G429" s="68"/>
      <c r="H429" s="17">
        <f t="shared" si="25"/>
        <v>0</v>
      </c>
    </row>
    <row r="430" spans="1:8" ht="28.8">
      <c r="A430" s="27" t="s">
        <v>862</v>
      </c>
      <c r="B430" s="20" t="s">
        <v>863</v>
      </c>
      <c r="C430" s="21" t="s">
        <v>2</v>
      </c>
      <c r="D430" s="22">
        <v>32</v>
      </c>
      <c r="E430" s="45">
        <v>48.4</v>
      </c>
      <c r="F430" s="17">
        <f t="shared" si="26"/>
        <v>1548.8</v>
      </c>
      <c r="G430" s="68"/>
      <c r="H430" s="17">
        <f t="shared" si="25"/>
        <v>0</v>
      </c>
    </row>
    <row r="431" spans="1:8">
      <c r="A431" s="27" t="s">
        <v>864</v>
      </c>
      <c r="B431" s="20" t="s">
        <v>865</v>
      </c>
      <c r="C431" s="21" t="s">
        <v>11</v>
      </c>
      <c r="D431" s="22">
        <v>6</v>
      </c>
      <c r="E431" s="45">
        <v>612</v>
      </c>
      <c r="F431" s="17">
        <f t="shared" si="26"/>
        <v>3672</v>
      </c>
      <c r="G431" s="68"/>
      <c r="H431" s="17">
        <f t="shared" si="25"/>
        <v>0</v>
      </c>
    </row>
    <row r="432" spans="1:8">
      <c r="A432" s="27" t="s">
        <v>866</v>
      </c>
      <c r="B432" s="20" t="s">
        <v>867</v>
      </c>
      <c r="C432" s="21" t="s">
        <v>11</v>
      </c>
      <c r="D432" s="22">
        <v>6</v>
      </c>
      <c r="E432" s="45">
        <v>133</v>
      </c>
      <c r="F432" s="17">
        <f t="shared" si="26"/>
        <v>798</v>
      </c>
      <c r="G432" s="68"/>
      <c r="H432" s="17">
        <f t="shared" si="25"/>
        <v>0</v>
      </c>
    </row>
    <row r="433" spans="1:8">
      <c r="A433" s="27" t="s">
        <v>868</v>
      </c>
      <c r="B433" s="20" t="s">
        <v>869</v>
      </c>
      <c r="C433" s="21" t="s">
        <v>11</v>
      </c>
      <c r="D433" s="22">
        <v>6</v>
      </c>
      <c r="E433" s="45">
        <v>84</v>
      </c>
      <c r="F433" s="17">
        <f t="shared" si="26"/>
        <v>504</v>
      </c>
      <c r="G433" s="68"/>
      <c r="H433" s="17">
        <f t="shared" si="25"/>
        <v>0</v>
      </c>
    </row>
    <row r="434" spans="1:8" s="18" customFormat="1" ht="15.6">
      <c r="A434" s="27" t="s">
        <v>870</v>
      </c>
      <c r="B434" s="20" t="s">
        <v>871</v>
      </c>
      <c r="C434" s="21" t="s">
        <v>11</v>
      </c>
      <c r="D434" s="22">
        <v>6</v>
      </c>
      <c r="E434" s="45">
        <v>62</v>
      </c>
      <c r="F434" s="17">
        <f t="shared" si="26"/>
        <v>372</v>
      </c>
      <c r="G434" s="68"/>
      <c r="H434" s="17">
        <f t="shared" si="25"/>
        <v>0</v>
      </c>
    </row>
    <row r="435" spans="1:8" ht="28.8">
      <c r="A435" s="27" t="s">
        <v>872</v>
      </c>
      <c r="B435" s="20" t="s">
        <v>873</v>
      </c>
      <c r="C435" s="21" t="s">
        <v>11</v>
      </c>
      <c r="D435" s="22">
        <v>6</v>
      </c>
      <c r="E435" s="45">
        <v>278</v>
      </c>
      <c r="F435" s="17">
        <f t="shared" si="26"/>
        <v>1668</v>
      </c>
      <c r="G435" s="68"/>
      <c r="H435" s="17">
        <f t="shared" si="25"/>
        <v>0</v>
      </c>
    </row>
    <row r="436" spans="1:8" s="18" customFormat="1" ht="28.8">
      <c r="A436" s="27" t="s">
        <v>874</v>
      </c>
      <c r="B436" s="20" t="s">
        <v>875</v>
      </c>
      <c r="C436" s="21" t="s">
        <v>2</v>
      </c>
      <c r="D436" s="22">
        <v>6</v>
      </c>
      <c r="E436" s="45">
        <v>723</v>
      </c>
      <c r="F436" s="17">
        <f t="shared" si="26"/>
        <v>4338</v>
      </c>
      <c r="G436" s="68"/>
      <c r="H436" s="17">
        <f t="shared" si="25"/>
        <v>0</v>
      </c>
    </row>
    <row r="437" spans="1:8" ht="15.6">
      <c r="A437" s="10" t="s">
        <v>876</v>
      </c>
      <c r="B437" s="11" t="s">
        <v>877</v>
      </c>
      <c r="C437" s="12" t="s">
        <v>6</v>
      </c>
      <c r="D437" s="13" t="s">
        <v>6</v>
      </c>
      <c r="E437" s="48" t="s">
        <v>6</v>
      </c>
      <c r="F437" s="13" t="s">
        <v>6</v>
      </c>
      <c r="G437" s="68"/>
      <c r="H437" s="17" t="str">
        <f t="shared" si="25"/>
        <v/>
      </c>
    </row>
    <row r="438" spans="1:8">
      <c r="A438" s="27" t="s">
        <v>878</v>
      </c>
      <c r="B438" s="20" t="s">
        <v>879</v>
      </c>
      <c r="C438" s="21"/>
      <c r="D438" s="22"/>
      <c r="E438" s="45"/>
      <c r="F438" s="17"/>
      <c r="G438" s="68"/>
      <c r="H438" s="17" t="str">
        <f t="shared" si="25"/>
        <v/>
      </c>
    </row>
    <row r="439" spans="1:8" ht="28.8">
      <c r="A439" s="27" t="s">
        <v>880</v>
      </c>
      <c r="B439" s="20" t="s">
        <v>881</v>
      </c>
      <c r="C439" s="21" t="s">
        <v>2</v>
      </c>
      <c r="D439" s="22">
        <v>1</v>
      </c>
      <c r="E439" s="45">
        <v>18480</v>
      </c>
      <c r="F439" s="17">
        <f t="shared" ref="F439:F446" si="27">E439*D439</f>
        <v>18480</v>
      </c>
      <c r="G439" s="68"/>
      <c r="H439" s="17">
        <f t="shared" si="25"/>
        <v>0</v>
      </c>
    </row>
    <row r="440" spans="1:8">
      <c r="A440" s="27" t="s">
        <v>882</v>
      </c>
      <c r="B440" s="20" t="s">
        <v>883</v>
      </c>
      <c r="C440" s="21" t="s">
        <v>2</v>
      </c>
      <c r="D440" s="22">
        <v>1</v>
      </c>
      <c r="E440" s="45">
        <v>2830</v>
      </c>
      <c r="F440" s="17">
        <f t="shared" si="27"/>
        <v>2830</v>
      </c>
      <c r="G440" s="68"/>
      <c r="H440" s="17">
        <f t="shared" si="25"/>
        <v>0</v>
      </c>
    </row>
    <row r="441" spans="1:8">
      <c r="A441" s="27" t="s">
        <v>884</v>
      </c>
      <c r="B441" s="20" t="s">
        <v>885</v>
      </c>
      <c r="C441" s="21" t="s">
        <v>2</v>
      </c>
      <c r="D441" s="22">
        <v>12</v>
      </c>
      <c r="E441" s="45">
        <v>950</v>
      </c>
      <c r="F441" s="17">
        <f t="shared" si="27"/>
        <v>11400</v>
      </c>
      <c r="G441" s="68"/>
      <c r="H441" s="17">
        <f t="shared" si="25"/>
        <v>0</v>
      </c>
    </row>
    <row r="442" spans="1:8">
      <c r="A442" s="27" t="s">
        <v>886</v>
      </c>
      <c r="B442" s="20" t="s">
        <v>887</v>
      </c>
      <c r="C442" s="21" t="s">
        <v>2</v>
      </c>
      <c r="D442" s="22">
        <v>1</v>
      </c>
      <c r="E442" s="45">
        <v>1620</v>
      </c>
      <c r="F442" s="17">
        <f t="shared" si="27"/>
        <v>1620</v>
      </c>
      <c r="G442" s="68"/>
      <c r="H442" s="17">
        <f t="shared" si="25"/>
        <v>0</v>
      </c>
    </row>
    <row r="443" spans="1:8">
      <c r="A443" s="27" t="s">
        <v>888</v>
      </c>
      <c r="B443" s="20" t="s">
        <v>889</v>
      </c>
      <c r="C443" s="21" t="s">
        <v>2</v>
      </c>
      <c r="D443" s="22">
        <v>1</v>
      </c>
      <c r="E443" s="45">
        <v>2220</v>
      </c>
      <c r="F443" s="17">
        <f t="shared" si="27"/>
        <v>2220</v>
      </c>
      <c r="G443" s="68"/>
      <c r="H443" s="17">
        <f t="shared" si="25"/>
        <v>0</v>
      </c>
    </row>
    <row r="444" spans="1:8">
      <c r="A444" s="27" t="s">
        <v>890</v>
      </c>
      <c r="B444" s="20" t="s">
        <v>891</v>
      </c>
      <c r="C444" s="21" t="s">
        <v>74</v>
      </c>
      <c r="D444" s="22">
        <v>300</v>
      </c>
      <c r="E444" s="45">
        <v>11</v>
      </c>
      <c r="F444" s="17">
        <f t="shared" si="27"/>
        <v>3300</v>
      </c>
      <c r="G444" s="68"/>
      <c r="H444" s="17">
        <f t="shared" si="25"/>
        <v>0</v>
      </c>
    </row>
    <row r="445" spans="1:8">
      <c r="A445" s="27" t="s">
        <v>892</v>
      </c>
      <c r="B445" s="20" t="s">
        <v>893</v>
      </c>
      <c r="C445" s="21" t="s">
        <v>2</v>
      </c>
      <c r="D445" s="22">
        <v>1</v>
      </c>
      <c r="E445" s="45">
        <v>6767</v>
      </c>
      <c r="F445" s="17">
        <f t="shared" si="27"/>
        <v>6767</v>
      </c>
      <c r="G445" s="68"/>
      <c r="H445" s="17">
        <f t="shared" si="25"/>
        <v>0</v>
      </c>
    </row>
    <row r="446" spans="1:8">
      <c r="A446" s="27" t="s">
        <v>894</v>
      </c>
      <c r="B446" s="20" t="s">
        <v>895</v>
      </c>
      <c r="C446" s="21" t="s">
        <v>2</v>
      </c>
      <c r="D446" s="22">
        <v>6</v>
      </c>
      <c r="E446" s="45">
        <v>500</v>
      </c>
      <c r="F446" s="17">
        <f t="shared" si="27"/>
        <v>3000</v>
      </c>
      <c r="G446" s="68"/>
      <c r="H446" s="17">
        <f t="shared" si="25"/>
        <v>0</v>
      </c>
    </row>
    <row r="447" spans="1:8" ht="15.6">
      <c r="A447" s="10" t="s">
        <v>896</v>
      </c>
      <c r="B447" s="11" t="s">
        <v>897</v>
      </c>
      <c r="C447" s="12" t="s">
        <v>6</v>
      </c>
      <c r="D447" s="13" t="s">
        <v>6</v>
      </c>
      <c r="E447" s="48" t="s">
        <v>6</v>
      </c>
      <c r="F447" s="13" t="s">
        <v>6</v>
      </c>
      <c r="G447" s="68"/>
      <c r="H447" s="17" t="str">
        <f t="shared" si="25"/>
        <v/>
      </c>
    </row>
    <row r="448" spans="1:8" ht="28.8">
      <c r="A448" s="27" t="s">
        <v>898</v>
      </c>
      <c r="B448" s="20" t="s">
        <v>899</v>
      </c>
      <c r="C448" s="21" t="s">
        <v>2</v>
      </c>
      <c r="D448" s="22">
        <v>136</v>
      </c>
      <c r="E448" s="45">
        <v>67.2</v>
      </c>
      <c r="F448" s="17">
        <f t="shared" ref="F448:F454" si="28">E448*D448</f>
        <v>9139.2000000000007</v>
      </c>
      <c r="G448" s="68"/>
      <c r="H448" s="17">
        <f t="shared" si="25"/>
        <v>0</v>
      </c>
    </row>
    <row r="449" spans="1:8" ht="86.4">
      <c r="A449" s="27" t="s">
        <v>900</v>
      </c>
      <c r="B449" s="20" t="s">
        <v>901</v>
      </c>
      <c r="C449" s="21" t="s">
        <v>2</v>
      </c>
      <c r="D449" s="22">
        <v>6</v>
      </c>
      <c r="E449" s="45">
        <v>25000</v>
      </c>
      <c r="F449" s="17">
        <f t="shared" si="28"/>
        <v>150000</v>
      </c>
      <c r="G449" s="68"/>
      <c r="H449" s="17">
        <f t="shared" si="25"/>
        <v>0</v>
      </c>
    </row>
    <row r="450" spans="1:8">
      <c r="A450" s="27" t="s">
        <v>902</v>
      </c>
      <c r="B450" s="20" t="s">
        <v>903</v>
      </c>
      <c r="C450" s="21" t="s">
        <v>2</v>
      </c>
      <c r="D450" s="22">
        <v>6</v>
      </c>
      <c r="E450" s="45">
        <v>1500</v>
      </c>
      <c r="F450" s="17">
        <f t="shared" si="28"/>
        <v>9000</v>
      </c>
      <c r="G450" s="68"/>
      <c r="H450" s="17">
        <f t="shared" si="25"/>
        <v>0</v>
      </c>
    </row>
    <row r="451" spans="1:8" ht="28.8">
      <c r="A451" s="27" t="s">
        <v>904</v>
      </c>
      <c r="B451" s="20" t="s">
        <v>905</v>
      </c>
      <c r="C451" s="21" t="s">
        <v>2</v>
      </c>
      <c r="D451" s="22">
        <v>1</v>
      </c>
      <c r="E451" s="45">
        <v>2000</v>
      </c>
      <c r="F451" s="17">
        <f t="shared" si="28"/>
        <v>2000</v>
      </c>
      <c r="G451" s="68"/>
      <c r="H451" s="17">
        <f t="shared" si="25"/>
        <v>0</v>
      </c>
    </row>
    <row r="452" spans="1:8">
      <c r="A452" s="27" t="s">
        <v>906</v>
      </c>
      <c r="B452" s="20" t="s">
        <v>907</v>
      </c>
      <c r="C452" s="21" t="s">
        <v>2</v>
      </c>
      <c r="D452" s="22">
        <v>1</v>
      </c>
      <c r="E452" s="45">
        <v>150</v>
      </c>
      <c r="F452" s="17">
        <f t="shared" si="28"/>
        <v>150</v>
      </c>
      <c r="G452" s="68"/>
      <c r="H452" s="17">
        <f t="shared" si="25"/>
        <v>0</v>
      </c>
    </row>
    <row r="453" spans="1:8">
      <c r="A453" s="27" t="s">
        <v>908</v>
      </c>
      <c r="B453" s="20" t="s">
        <v>909</v>
      </c>
      <c r="C453" s="21" t="s">
        <v>2</v>
      </c>
      <c r="D453" s="22">
        <v>9</v>
      </c>
      <c r="E453" s="45">
        <v>1500</v>
      </c>
      <c r="F453" s="17">
        <f t="shared" si="28"/>
        <v>13500</v>
      </c>
      <c r="G453" s="68"/>
      <c r="H453" s="17">
        <f t="shared" si="25"/>
        <v>0</v>
      </c>
    </row>
    <row r="454" spans="1:8" ht="43.2">
      <c r="A454" s="27" t="s">
        <v>910</v>
      </c>
      <c r="B454" s="20" t="s">
        <v>911</v>
      </c>
      <c r="C454" s="21" t="s">
        <v>11</v>
      </c>
      <c r="D454" s="22">
        <v>2</v>
      </c>
      <c r="E454" s="45">
        <v>1000</v>
      </c>
      <c r="F454" s="17">
        <f t="shared" si="28"/>
        <v>2000</v>
      </c>
      <c r="G454" s="68"/>
      <c r="H454" s="17">
        <f t="shared" si="25"/>
        <v>0</v>
      </c>
    </row>
    <row r="455" spans="1:8" ht="15.6">
      <c r="A455" s="10" t="s">
        <v>912</v>
      </c>
      <c r="B455" s="11" t="s">
        <v>913</v>
      </c>
      <c r="C455" s="12" t="s">
        <v>6</v>
      </c>
      <c r="D455" s="13" t="s">
        <v>6</v>
      </c>
      <c r="E455" s="48" t="s">
        <v>6</v>
      </c>
      <c r="F455" s="13" t="s">
        <v>6</v>
      </c>
      <c r="G455" s="68"/>
      <c r="H455" s="17" t="str">
        <f t="shared" ref="H455:H518" si="29">IF(F455="","",G455*D455)</f>
        <v/>
      </c>
    </row>
    <row r="456" spans="1:8" ht="43.2">
      <c r="A456" s="27" t="s">
        <v>914</v>
      </c>
      <c r="B456" s="20" t="s">
        <v>915</v>
      </c>
      <c r="C456" s="21" t="s">
        <v>2</v>
      </c>
      <c r="D456" s="22">
        <v>6</v>
      </c>
      <c r="E456" s="45">
        <v>1510</v>
      </c>
      <c r="F456" s="17">
        <f>E456*D456</f>
        <v>9060</v>
      </c>
      <c r="G456" s="68"/>
      <c r="H456" s="17">
        <f t="shared" si="29"/>
        <v>0</v>
      </c>
    </row>
    <row r="457" spans="1:8" ht="28.8">
      <c r="A457" s="27" t="s">
        <v>916</v>
      </c>
      <c r="B457" s="20" t="s">
        <v>917</v>
      </c>
      <c r="C457" s="21" t="s">
        <v>2</v>
      </c>
      <c r="D457" s="22">
        <v>6</v>
      </c>
      <c r="E457" s="45">
        <v>349</v>
      </c>
      <c r="F457" s="17">
        <f>E457*D457</f>
        <v>2094</v>
      </c>
      <c r="G457" s="68"/>
      <c r="H457" s="17">
        <f t="shared" si="29"/>
        <v>0</v>
      </c>
    </row>
    <row r="458" spans="1:8">
      <c r="A458" s="27" t="s">
        <v>918</v>
      </c>
      <c r="B458" s="20" t="s">
        <v>919</v>
      </c>
      <c r="C458" s="21" t="s">
        <v>2</v>
      </c>
      <c r="D458" s="22">
        <v>6</v>
      </c>
      <c r="E458" s="45">
        <v>79</v>
      </c>
      <c r="F458" s="17">
        <f>E458*D458</f>
        <v>474</v>
      </c>
      <c r="G458" s="68"/>
      <c r="H458" s="17">
        <f t="shared" si="29"/>
        <v>0</v>
      </c>
    </row>
    <row r="459" spans="1:8" ht="15.6">
      <c r="A459" s="10" t="s">
        <v>920</v>
      </c>
      <c r="B459" s="11" t="s">
        <v>921</v>
      </c>
      <c r="C459" s="12" t="s">
        <v>6</v>
      </c>
      <c r="D459" s="13" t="s">
        <v>6</v>
      </c>
      <c r="E459" s="48" t="s">
        <v>6</v>
      </c>
      <c r="F459" s="13" t="s">
        <v>6</v>
      </c>
      <c r="G459" s="68"/>
      <c r="H459" s="17" t="str">
        <f t="shared" si="29"/>
        <v/>
      </c>
    </row>
    <row r="460" spans="1:8" ht="15.6">
      <c r="A460" s="26" t="s">
        <v>922</v>
      </c>
      <c r="B460" s="11" t="s">
        <v>921</v>
      </c>
      <c r="C460" s="12" t="s">
        <v>6</v>
      </c>
      <c r="D460" s="13" t="s">
        <v>6</v>
      </c>
      <c r="E460" s="48" t="s">
        <v>6</v>
      </c>
      <c r="F460" s="13" t="s">
        <v>6</v>
      </c>
      <c r="G460" s="68"/>
      <c r="H460" s="17" t="str">
        <f t="shared" si="29"/>
        <v/>
      </c>
    </row>
    <row r="461" spans="1:8">
      <c r="A461" s="19" t="s">
        <v>923</v>
      </c>
      <c r="B461" s="20" t="s">
        <v>924</v>
      </c>
      <c r="C461" s="21"/>
      <c r="D461" s="22"/>
      <c r="E461" s="45"/>
      <c r="F461" s="17"/>
      <c r="G461" s="68"/>
      <c r="H461" s="17" t="str">
        <f t="shared" si="29"/>
        <v/>
      </c>
    </row>
    <row r="462" spans="1:8" ht="28.8">
      <c r="A462" s="19" t="s">
        <v>925</v>
      </c>
      <c r="B462" s="20" t="s">
        <v>926</v>
      </c>
      <c r="C462" s="21" t="s">
        <v>34</v>
      </c>
      <c r="D462" s="22">
        <v>165</v>
      </c>
      <c r="E462" s="45">
        <v>17600</v>
      </c>
      <c r="F462" s="17">
        <f>MMULT(D462,E462)</f>
        <v>2904000</v>
      </c>
      <c r="G462" s="68"/>
      <c r="H462" s="17">
        <f t="shared" si="29"/>
        <v>0</v>
      </c>
    </row>
    <row r="463" spans="1:8">
      <c r="A463" s="19" t="s">
        <v>927</v>
      </c>
      <c r="B463" s="20" t="s">
        <v>928</v>
      </c>
      <c r="C463" s="21" t="s">
        <v>34</v>
      </c>
      <c r="D463" s="22">
        <v>165</v>
      </c>
      <c r="E463" s="45">
        <v>1300</v>
      </c>
      <c r="F463" s="17">
        <f>MMULT(D463,E463)</f>
        <v>214500</v>
      </c>
      <c r="G463" s="68"/>
      <c r="H463" s="17">
        <f t="shared" si="29"/>
        <v>0</v>
      </c>
    </row>
    <row r="464" spans="1:8">
      <c r="A464" s="19" t="s">
        <v>929</v>
      </c>
      <c r="B464" s="20" t="s">
        <v>930</v>
      </c>
      <c r="C464" s="21" t="s">
        <v>34</v>
      </c>
      <c r="D464" s="22">
        <v>165</v>
      </c>
      <c r="E464" s="45">
        <v>3300</v>
      </c>
      <c r="F464" s="17">
        <f>MMULT(D464,E464)</f>
        <v>544500</v>
      </c>
      <c r="G464" s="68"/>
      <c r="H464" s="17">
        <f t="shared" si="29"/>
        <v>0</v>
      </c>
    </row>
    <row r="465" spans="1:8" ht="15.6">
      <c r="A465" s="26" t="s">
        <v>931</v>
      </c>
      <c r="B465" s="11" t="s">
        <v>932</v>
      </c>
      <c r="C465" s="12" t="s">
        <v>6</v>
      </c>
      <c r="D465" s="13" t="s">
        <v>6</v>
      </c>
      <c r="E465" s="48" t="s">
        <v>6</v>
      </c>
      <c r="F465" s="13" t="s">
        <v>6</v>
      </c>
      <c r="G465" s="68"/>
      <c r="H465" s="17" t="str">
        <f t="shared" si="29"/>
        <v/>
      </c>
    </row>
    <row r="466" spans="1:8" ht="15.6">
      <c r="A466" s="10" t="s">
        <v>933</v>
      </c>
      <c r="B466" s="11" t="s">
        <v>934</v>
      </c>
      <c r="C466" s="12" t="s">
        <v>6</v>
      </c>
      <c r="D466" s="13" t="s">
        <v>6</v>
      </c>
      <c r="E466" s="48" t="s">
        <v>6</v>
      </c>
      <c r="F466" s="13" t="s">
        <v>6</v>
      </c>
      <c r="G466" s="68"/>
      <c r="H466" s="17" t="str">
        <f t="shared" si="29"/>
        <v/>
      </c>
    </row>
    <row r="467" spans="1:8" ht="28.8">
      <c r="A467" s="27" t="s">
        <v>935</v>
      </c>
      <c r="B467" s="20" t="s">
        <v>936</v>
      </c>
      <c r="C467" s="21" t="s">
        <v>74</v>
      </c>
      <c r="D467" s="22">
        <v>300</v>
      </c>
      <c r="E467" s="52">
        <v>1800</v>
      </c>
      <c r="F467" s="17">
        <f>E467*D467</f>
        <v>540000</v>
      </c>
      <c r="G467" s="68"/>
      <c r="H467" s="17">
        <f t="shared" si="29"/>
        <v>0</v>
      </c>
    </row>
    <row r="468" spans="1:8" ht="15.6">
      <c r="A468" s="26" t="s">
        <v>937</v>
      </c>
      <c r="B468" s="11" t="s">
        <v>938</v>
      </c>
      <c r="C468" s="12" t="s">
        <v>6</v>
      </c>
      <c r="D468" s="13" t="s">
        <v>6</v>
      </c>
      <c r="E468" s="48" t="s">
        <v>6</v>
      </c>
      <c r="F468" s="13" t="s">
        <v>6</v>
      </c>
      <c r="G468" s="68"/>
      <c r="H468" s="17" t="str">
        <f t="shared" si="29"/>
        <v/>
      </c>
    </row>
    <row r="469" spans="1:8" s="18" customFormat="1" ht="15.6">
      <c r="A469" s="19" t="s">
        <v>939</v>
      </c>
      <c r="B469" s="20" t="s">
        <v>940</v>
      </c>
      <c r="C469" s="21" t="s">
        <v>11</v>
      </c>
      <c r="D469" s="22">
        <v>1</v>
      </c>
      <c r="E469" s="45">
        <v>70200</v>
      </c>
      <c r="F469" s="17">
        <f>MMULT(D469,E469)</f>
        <v>70200</v>
      </c>
      <c r="G469" s="68"/>
      <c r="H469" s="17">
        <f t="shared" si="29"/>
        <v>0</v>
      </c>
    </row>
    <row r="470" spans="1:8" ht="28.8">
      <c r="A470" s="19" t="s">
        <v>941</v>
      </c>
      <c r="B470" s="20" t="s">
        <v>942</v>
      </c>
      <c r="C470" s="21" t="s">
        <v>74</v>
      </c>
      <c r="D470" s="22">
        <v>80</v>
      </c>
      <c r="E470" s="45">
        <v>240</v>
      </c>
      <c r="F470" s="17">
        <f>MMULT(D470,E470)</f>
        <v>19200</v>
      </c>
      <c r="G470" s="68"/>
      <c r="H470" s="17">
        <f t="shared" si="29"/>
        <v>0</v>
      </c>
    </row>
    <row r="471" spans="1:8" ht="15.6">
      <c r="A471" s="26" t="s">
        <v>943</v>
      </c>
      <c r="B471" s="11" t="s">
        <v>31</v>
      </c>
      <c r="C471" s="12" t="s">
        <v>6</v>
      </c>
      <c r="D471" s="13" t="s">
        <v>6</v>
      </c>
      <c r="E471" s="48" t="s">
        <v>6</v>
      </c>
      <c r="F471" s="13" t="s">
        <v>6</v>
      </c>
      <c r="G471" s="68"/>
      <c r="H471" s="17" t="str">
        <f t="shared" si="29"/>
        <v/>
      </c>
    </row>
    <row r="472" spans="1:8">
      <c r="A472" s="19" t="s">
        <v>944</v>
      </c>
      <c r="B472" s="20" t="s">
        <v>945</v>
      </c>
      <c r="C472" s="21" t="s">
        <v>34</v>
      </c>
      <c r="D472" s="22">
        <v>7.8</v>
      </c>
      <c r="E472" s="45">
        <v>6100</v>
      </c>
      <c r="F472" s="17">
        <f>MMULT(D472,E472)</f>
        <v>47580</v>
      </c>
      <c r="G472" s="68"/>
      <c r="H472" s="17">
        <f t="shared" si="29"/>
        <v>0</v>
      </c>
    </row>
    <row r="473" spans="1:8" ht="15.6">
      <c r="A473" s="10" t="s">
        <v>946</v>
      </c>
      <c r="B473" s="11" t="s">
        <v>947</v>
      </c>
      <c r="C473" s="12" t="s">
        <v>6</v>
      </c>
      <c r="D473" s="13" t="s">
        <v>6</v>
      </c>
      <c r="E473" s="48" t="s">
        <v>6</v>
      </c>
      <c r="F473" s="13" t="s">
        <v>6</v>
      </c>
      <c r="G473" s="68"/>
      <c r="H473" s="17" t="str">
        <f t="shared" si="29"/>
        <v/>
      </c>
    </row>
    <row r="474" spans="1:8" ht="15.6">
      <c r="A474" s="10" t="s">
        <v>948</v>
      </c>
      <c r="B474" s="11" t="s">
        <v>947</v>
      </c>
      <c r="C474" s="12" t="s">
        <v>6</v>
      </c>
      <c r="D474" s="13" t="s">
        <v>6</v>
      </c>
      <c r="E474" s="48" t="s">
        <v>6</v>
      </c>
      <c r="F474" s="13" t="s">
        <v>6</v>
      </c>
      <c r="G474" s="68"/>
      <c r="H474" s="17" t="str">
        <f t="shared" si="29"/>
        <v/>
      </c>
    </row>
    <row r="475" spans="1:8">
      <c r="A475" s="27" t="s">
        <v>949</v>
      </c>
      <c r="B475" s="20" t="s">
        <v>950</v>
      </c>
      <c r="C475" s="21" t="s">
        <v>11</v>
      </c>
      <c r="D475" s="22">
        <v>1</v>
      </c>
      <c r="E475" s="52">
        <v>250000</v>
      </c>
      <c r="F475" s="17">
        <f>E475*D475</f>
        <v>250000</v>
      </c>
      <c r="G475" s="68"/>
      <c r="H475" s="17">
        <f t="shared" si="29"/>
        <v>0</v>
      </c>
    </row>
    <row r="476" spans="1:8" ht="15.6">
      <c r="A476" s="10" t="s">
        <v>951</v>
      </c>
      <c r="B476" s="11" t="s">
        <v>952</v>
      </c>
      <c r="C476" s="12" t="s">
        <v>6</v>
      </c>
      <c r="D476" s="13" t="s">
        <v>6</v>
      </c>
      <c r="E476" s="48" t="s">
        <v>6</v>
      </c>
      <c r="F476" s="13" t="s">
        <v>6</v>
      </c>
      <c r="G476" s="68"/>
      <c r="H476" s="17" t="str">
        <f t="shared" si="29"/>
        <v/>
      </c>
    </row>
    <row r="477" spans="1:8" ht="15.6">
      <c r="A477" s="10" t="s">
        <v>953</v>
      </c>
      <c r="B477" s="11" t="s">
        <v>954</v>
      </c>
      <c r="C477" s="12" t="s">
        <v>6</v>
      </c>
      <c r="D477" s="13" t="s">
        <v>6</v>
      </c>
      <c r="E477" s="48" t="s">
        <v>6</v>
      </c>
      <c r="F477" s="13" t="s">
        <v>6</v>
      </c>
      <c r="G477" s="68"/>
      <c r="H477" s="17" t="str">
        <f t="shared" si="29"/>
        <v/>
      </c>
    </row>
    <row r="478" spans="1:8" ht="43.2">
      <c r="A478" s="27" t="s">
        <v>955</v>
      </c>
      <c r="B478" s="29" t="s">
        <v>956</v>
      </c>
      <c r="C478" s="21"/>
      <c r="D478" s="22"/>
      <c r="E478" s="45"/>
      <c r="F478" s="17"/>
      <c r="G478" s="68"/>
      <c r="H478" s="17" t="str">
        <f t="shared" si="29"/>
        <v/>
      </c>
    </row>
    <row r="479" spans="1:8" s="18" customFormat="1" ht="15.6">
      <c r="A479" s="27" t="s">
        <v>957</v>
      </c>
      <c r="B479" s="29" t="s">
        <v>295</v>
      </c>
      <c r="C479" s="21"/>
      <c r="D479" s="22"/>
      <c r="E479" s="45"/>
      <c r="F479" s="17"/>
      <c r="G479" s="68"/>
      <c r="H479" s="17" t="str">
        <f t="shared" si="29"/>
        <v/>
      </c>
    </row>
    <row r="480" spans="1:8" s="18" customFormat="1" ht="15.6">
      <c r="A480" s="27" t="s">
        <v>958</v>
      </c>
      <c r="B480" s="29" t="s">
        <v>959</v>
      </c>
      <c r="C480" s="21"/>
      <c r="D480" s="22"/>
      <c r="E480" s="45"/>
      <c r="F480" s="17"/>
      <c r="G480" s="68"/>
      <c r="H480" s="17" t="str">
        <f t="shared" si="29"/>
        <v/>
      </c>
    </row>
    <row r="481" spans="1:8" ht="15.6">
      <c r="A481" s="10" t="s">
        <v>960</v>
      </c>
      <c r="B481" s="11" t="s">
        <v>961</v>
      </c>
      <c r="C481" s="12" t="s">
        <v>6</v>
      </c>
      <c r="D481" s="13" t="s">
        <v>6</v>
      </c>
      <c r="E481" s="48" t="s">
        <v>6</v>
      </c>
      <c r="F481" s="13" t="s">
        <v>6</v>
      </c>
      <c r="G481" s="68"/>
      <c r="H481" s="17" t="str">
        <f t="shared" si="29"/>
        <v/>
      </c>
    </row>
    <row r="482" spans="1:8" s="18" customFormat="1" ht="28.8">
      <c r="A482" s="27" t="s">
        <v>962</v>
      </c>
      <c r="B482" s="20" t="s">
        <v>963</v>
      </c>
      <c r="C482" s="21" t="s">
        <v>2</v>
      </c>
      <c r="D482" s="22">
        <v>30</v>
      </c>
      <c r="E482" s="45">
        <v>371</v>
      </c>
      <c r="F482" s="17">
        <f>E482*D482</f>
        <v>11130</v>
      </c>
      <c r="G482" s="68"/>
      <c r="H482" s="17">
        <f t="shared" si="29"/>
        <v>0</v>
      </c>
    </row>
    <row r="483" spans="1:8" s="18" customFormat="1" ht="15.6">
      <c r="A483" s="27" t="s">
        <v>964</v>
      </c>
      <c r="B483" s="20" t="s">
        <v>965</v>
      </c>
      <c r="C483" s="21" t="s">
        <v>2</v>
      </c>
      <c r="D483" s="22">
        <v>30</v>
      </c>
      <c r="E483" s="45">
        <v>460</v>
      </c>
      <c r="F483" s="17">
        <f>E483*D483</f>
        <v>13800</v>
      </c>
      <c r="G483" s="68"/>
      <c r="H483" s="17">
        <f t="shared" si="29"/>
        <v>0</v>
      </c>
    </row>
    <row r="484" spans="1:8" s="18" customFormat="1" ht="15.6">
      <c r="A484" s="10" t="s">
        <v>966</v>
      </c>
      <c r="B484" s="11" t="s">
        <v>967</v>
      </c>
      <c r="C484" s="12" t="s">
        <v>6</v>
      </c>
      <c r="D484" s="13" t="s">
        <v>6</v>
      </c>
      <c r="E484" s="48" t="s">
        <v>6</v>
      </c>
      <c r="F484" s="13" t="s">
        <v>6</v>
      </c>
      <c r="G484" s="68"/>
      <c r="H484" s="17" t="str">
        <f t="shared" si="29"/>
        <v/>
      </c>
    </row>
    <row r="485" spans="1:8" s="18" customFormat="1" ht="43.2">
      <c r="A485" s="27" t="s">
        <v>968</v>
      </c>
      <c r="B485" s="20" t="s">
        <v>969</v>
      </c>
      <c r="C485" s="21" t="s">
        <v>2</v>
      </c>
      <c r="D485" s="22">
        <v>24</v>
      </c>
      <c r="E485" s="45">
        <v>3480</v>
      </c>
      <c r="F485" s="17">
        <f>E485*D485</f>
        <v>83520</v>
      </c>
      <c r="G485" s="68"/>
      <c r="H485" s="17">
        <f t="shared" si="29"/>
        <v>0</v>
      </c>
    </row>
    <row r="486" spans="1:8" ht="28.8">
      <c r="A486" s="27" t="s">
        <v>970</v>
      </c>
      <c r="B486" s="20" t="s">
        <v>971</v>
      </c>
      <c r="C486" s="21" t="s">
        <v>2</v>
      </c>
      <c r="D486" s="22">
        <v>24</v>
      </c>
      <c r="E486" s="45">
        <v>880</v>
      </c>
      <c r="F486" s="17">
        <f>E486*D486</f>
        <v>21120</v>
      </c>
      <c r="G486" s="68"/>
      <c r="H486" s="17">
        <f t="shared" si="29"/>
        <v>0</v>
      </c>
    </row>
    <row r="487" spans="1:8" ht="28.8">
      <c r="A487" s="27" t="s">
        <v>972</v>
      </c>
      <c r="B487" s="20" t="s">
        <v>973</v>
      </c>
      <c r="C487" s="21" t="s">
        <v>2</v>
      </c>
      <c r="D487" s="22">
        <v>4</v>
      </c>
      <c r="E487" s="45">
        <v>1020</v>
      </c>
      <c r="F487" s="17">
        <f>E487*D487</f>
        <v>4080</v>
      </c>
      <c r="G487" s="68"/>
      <c r="H487" s="17">
        <f t="shared" si="29"/>
        <v>0</v>
      </c>
    </row>
    <row r="488" spans="1:8" s="18" customFormat="1" ht="43.2">
      <c r="A488" s="27" t="s">
        <v>974</v>
      </c>
      <c r="B488" s="20" t="s">
        <v>975</v>
      </c>
      <c r="C488" s="21" t="s">
        <v>2</v>
      </c>
      <c r="D488" s="22">
        <v>4</v>
      </c>
      <c r="E488" s="45">
        <v>7870</v>
      </c>
      <c r="F488" s="17">
        <f>E488*D488</f>
        <v>31480</v>
      </c>
      <c r="G488" s="68"/>
      <c r="H488" s="17">
        <f t="shared" si="29"/>
        <v>0</v>
      </c>
    </row>
    <row r="489" spans="1:8" ht="15.6">
      <c r="A489" s="10" t="s">
        <v>976</v>
      </c>
      <c r="B489" s="11" t="s">
        <v>977</v>
      </c>
      <c r="C489" s="12" t="s">
        <v>6</v>
      </c>
      <c r="D489" s="13" t="s">
        <v>6</v>
      </c>
      <c r="E489" s="48" t="s">
        <v>6</v>
      </c>
      <c r="F489" s="13" t="s">
        <v>6</v>
      </c>
      <c r="G489" s="68"/>
      <c r="H489" s="17" t="str">
        <f t="shared" si="29"/>
        <v/>
      </c>
    </row>
    <row r="490" spans="1:8">
      <c r="A490" s="27" t="s">
        <v>978</v>
      </c>
      <c r="B490" s="20" t="s">
        <v>979</v>
      </c>
      <c r="C490" s="21"/>
      <c r="D490" s="22"/>
      <c r="E490" s="45"/>
      <c r="F490" s="17"/>
      <c r="G490" s="68"/>
      <c r="H490" s="17" t="str">
        <f t="shared" si="29"/>
        <v/>
      </c>
    </row>
    <row r="491" spans="1:8">
      <c r="A491" s="27" t="s">
        <v>980</v>
      </c>
      <c r="B491" s="20" t="s">
        <v>981</v>
      </c>
      <c r="C491" s="21" t="s">
        <v>11</v>
      </c>
      <c r="D491" s="22">
        <v>28</v>
      </c>
      <c r="E491" s="45">
        <v>5049</v>
      </c>
      <c r="F491" s="17">
        <f>E491*D491</f>
        <v>141372</v>
      </c>
      <c r="G491" s="68"/>
      <c r="H491" s="17">
        <f t="shared" si="29"/>
        <v>0</v>
      </c>
    </row>
    <row r="492" spans="1:8">
      <c r="A492" s="27" t="s">
        <v>982</v>
      </c>
      <c r="B492" s="20" t="s">
        <v>983</v>
      </c>
      <c r="C492" s="21" t="s">
        <v>11</v>
      </c>
      <c r="D492" s="22">
        <v>16</v>
      </c>
      <c r="E492" s="45">
        <v>2378</v>
      </c>
      <c r="F492" s="17">
        <f>E492*D492</f>
        <v>38048</v>
      </c>
      <c r="G492" s="68"/>
      <c r="H492" s="17">
        <f t="shared" si="29"/>
        <v>0</v>
      </c>
    </row>
    <row r="493" spans="1:8" ht="15.6">
      <c r="A493" s="10" t="s">
        <v>984</v>
      </c>
      <c r="B493" s="11" t="s">
        <v>985</v>
      </c>
      <c r="C493" s="12" t="s">
        <v>6</v>
      </c>
      <c r="D493" s="13" t="s">
        <v>6</v>
      </c>
      <c r="E493" s="48" t="s">
        <v>6</v>
      </c>
      <c r="F493" s="13" t="s">
        <v>6</v>
      </c>
      <c r="G493" s="68"/>
      <c r="H493" s="17" t="str">
        <f t="shared" si="29"/>
        <v/>
      </c>
    </row>
    <row r="494" spans="1:8" ht="43.2">
      <c r="A494" s="27" t="s">
        <v>986</v>
      </c>
      <c r="B494" s="20" t="s">
        <v>987</v>
      </c>
      <c r="C494" s="21" t="s">
        <v>2</v>
      </c>
      <c r="D494" s="22">
        <v>20</v>
      </c>
      <c r="E494" s="45">
        <v>460</v>
      </c>
      <c r="F494" s="17">
        <f t="shared" ref="F494:F502" si="30">E494*D494</f>
        <v>9200</v>
      </c>
      <c r="G494" s="68"/>
      <c r="H494" s="17">
        <f t="shared" si="29"/>
        <v>0</v>
      </c>
    </row>
    <row r="495" spans="1:8" ht="28.8">
      <c r="A495" s="27" t="s">
        <v>988</v>
      </c>
      <c r="B495" s="20" t="s">
        <v>989</v>
      </c>
      <c r="C495" s="21" t="s">
        <v>2</v>
      </c>
      <c r="D495" s="22">
        <v>214</v>
      </c>
      <c r="E495" s="45">
        <v>450</v>
      </c>
      <c r="F495" s="17">
        <f t="shared" si="30"/>
        <v>96300</v>
      </c>
      <c r="G495" s="68"/>
      <c r="H495" s="17">
        <f t="shared" si="29"/>
        <v>0</v>
      </c>
    </row>
    <row r="496" spans="1:8" ht="86.4">
      <c r="A496" s="27" t="s">
        <v>990</v>
      </c>
      <c r="B496" s="20" t="s">
        <v>991</v>
      </c>
      <c r="C496" s="21" t="s">
        <v>2</v>
      </c>
      <c r="D496" s="22">
        <v>294</v>
      </c>
      <c r="E496" s="45">
        <v>377</v>
      </c>
      <c r="F496" s="17">
        <f t="shared" si="30"/>
        <v>110838</v>
      </c>
      <c r="G496" s="68"/>
      <c r="H496" s="17">
        <f t="shared" si="29"/>
        <v>0</v>
      </c>
    </row>
    <row r="497" spans="1:8" ht="57.6">
      <c r="A497" s="27" t="s">
        <v>992</v>
      </c>
      <c r="B497" s="20" t="s">
        <v>993</v>
      </c>
      <c r="C497" s="21" t="s">
        <v>2</v>
      </c>
      <c r="D497" s="22">
        <v>3</v>
      </c>
      <c r="E497" s="45">
        <v>18600</v>
      </c>
      <c r="F497" s="17">
        <f t="shared" si="30"/>
        <v>55800</v>
      </c>
      <c r="G497" s="68"/>
      <c r="H497" s="17">
        <f t="shared" si="29"/>
        <v>0</v>
      </c>
    </row>
    <row r="498" spans="1:8" ht="43.2">
      <c r="A498" s="27" t="s">
        <v>994</v>
      </c>
      <c r="B498" s="20" t="s">
        <v>995</v>
      </c>
      <c r="C498" s="21" t="s">
        <v>2</v>
      </c>
      <c r="D498" s="22">
        <v>4</v>
      </c>
      <c r="E498" s="45">
        <v>7250</v>
      </c>
      <c r="F498" s="17">
        <f t="shared" si="30"/>
        <v>29000</v>
      </c>
      <c r="G498" s="68"/>
      <c r="H498" s="17">
        <f t="shared" si="29"/>
        <v>0</v>
      </c>
    </row>
    <row r="499" spans="1:8" s="18" customFormat="1" ht="28.8">
      <c r="A499" s="27" t="s">
        <v>996</v>
      </c>
      <c r="B499" s="20" t="s">
        <v>997</v>
      </c>
      <c r="C499" s="21" t="s">
        <v>2</v>
      </c>
      <c r="D499" s="22">
        <v>3</v>
      </c>
      <c r="E499" s="45">
        <v>3750</v>
      </c>
      <c r="F499" s="17">
        <f t="shared" si="30"/>
        <v>11250</v>
      </c>
      <c r="G499" s="68"/>
      <c r="H499" s="17">
        <f t="shared" si="29"/>
        <v>0</v>
      </c>
    </row>
    <row r="500" spans="1:8" ht="43.2">
      <c r="A500" s="27" t="s">
        <v>998</v>
      </c>
      <c r="B500" s="20" t="s">
        <v>999</v>
      </c>
      <c r="C500" s="21" t="s">
        <v>2</v>
      </c>
      <c r="D500" s="22">
        <v>3</v>
      </c>
      <c r="E500" s="45">
        <v>9300</v>
      </c>
      <c r="F500" s="17">
        <f t="shared" si="30"/>
        <v>27900</v>
      </c>
      <c r="G500" s="68"/>
      <c r="H500" s="17">
        <f t="shared" si="29"/>
        <v>0</v>
      </c>
    </row>
    <row r="501" spans="1:8" ht="28.8">
      <c r="A501" s="27" t="s">
        <v>1000</v>
      </c>
      <c r="B501" s="20" t="s">
        <v>1001</v>
      </c>
      <c r="C501" s="21" t="s">
        <v>2</v>
      </c>
      <c r="D501" s="22">
        <v>16</v>
      </c>
      <c r="E501" s="45">
        <v>1900</v>
      </c>
      <c r="F501" s="17">
        <f t="shared" si="30"/>
        <v>30400</v>
      </c>
      <c r="G501" s="68"/>
      <c r="H501" s="17">
        <f t="shared" si="29"/>
        <v>0</v>
      </c>
    </row>
    <row r="502" spans="1:8" ht="28.8">
      <c r="A502" s="27" t="s">
        <v>1002</v>
      </c>
      <c r="B502" s="20" t="s">
        <v>1003</v>
      </c>
      <c r="C502" s="21" t="s">
        <v>2</v>
      </c>
      <c r="D502" s="22">
        <v>16</v>
      </c>
      <c r="E502" s="45">
        <v>1900</v>
      </c>
      <c r="F502" s="17">
        <f t="shared" si="30"/>
        <v>30400</v>
      </c>
      <c r="G502" s="68"/>
      <c r="H502" s="17">
        <f t="shared" si="29"/>
        <v>0</v>
      </c>
    </row>
    <row r="503" spans="1:8" ht="15.6">
      <c r="A503" s="10" t="s">
        <v>1004</v>
      </c>
      <c r="B503" s="11" t="s">
        <v>1005</v>
      </c>
      <c r="C503" s="12" t="s">
        <v>6</v>
      </c>
      <c r="D503" s="13" t="s">
        <v>6</v>
      </c>
      <c r="E503" s="48" t="s">
        <v>6</v>
      </c>
      <c r="F503" s="13" t="s">
        <v>6</v>
      </c>
      <c r="G503" s="68"/>
      <c r="H503" s="17" t="str">
        <f t="shared" si="29"/>
        <v/>
      </c>
    </row>
    <row r="504" spans="1:8" ht="15.6">
      <c r="A504" s="10" t="s">
        <v>1006</v>
      </c>
      <c r="B504" s="11" t="s">
        <v>1007</v>
      </c>
      <c r="C504" s="12" t="s">
        <v>6</v>
      </c>
      <c r="D504" s="13" t="s">
        <v>6</v>
      </c>
      <c r="E504" s="48" t="s">
        <v>6</v>
      </c>
      <c r="F504" s="13" t="s">
        <v>6</v>
      </c>
      <c r="G504" s="68"/>
      <c r="H504" s="17" t="str">
        <f t="shared" si="29"/>
        <v/>
      </c>
    </row>
    <row r="505" spans="1:8" ht="28.8">
      <c r="A505" s="24" t="s">
        <v>1008</v>
      </c>
      <c r="B505" s="15" t="s">
        <v>1009</v>
      </c>
      <c r="C505" s="16"/>
      <c r="D505" s="17"/>
      <c r="E505" s="49"/>
      <c r="F505" s="17"/>
      <c r="G505" s="68"/>
      <c r="H505" s="17" t="str">
        <f t="shared" si="29"/>
        <v/>
      </c>
    </row>
    <row r="506" spans="1:8" ht="43.2">
      <c r="A506" s="24" t="s">
        <v>1010</v>
      </c>
      <c r="B506" s="15" t="s">
        <v>1011</v>
      </c>
      <c r="C506" s="16" t="s">
        <v>45</v>
      </c>
      <c r="D506" s="17">
        <v>1700</v>
      </c>
      <c r="E506" s="49">
        <v>1000</v>
      </c>
      <c r="F506" s="17">
        <f t="shared" ref="F506:F529" si="31">E506*D506</f>
        <v>1700000</v>
      </c>
      <c r="G506" s="68"/>
      <c r="H506" s="17">
        <f t="shared" si="29"/>
        <v>0</v>
      </c>
    </row>
    <row r="507" spans="1:8" ht="28.8">
      <c r="A507" s="24" t="s">
        <v>1012</v>
      </c>
      <c r="B507" s="15" t="s">
        <v>1013</v>
      </c>
      <c r="C507" s="16" t="s">
        <v>45</v>
      </c>
      <c r="D507" s="17">
        <v>9400</v>
      </c>
      <c r="E507" s="49">
        <v>339</v>
      </c>
      <c r="F507" s="17">
        <f>E507*D507</f>
        <v>3186600</v>
      </c>
      <c r="G507" s="68"/>
      <c r="H507" s="17">
        <f t="shared" si="29"/>
        <v>0</v>
      </c>
    </row>
    <row r="508" spans="1:8">
      <c r="A508" s="24" t="s">
        <v>1014</v>
      </c>
      <c r="B508" s="15" t="s">
        <v>1015</v>
      </c>
      <c r="C508" s="16" t="s">
        <v>2</v>
      </c>
      <c r="D508" s="17">
        <v>12</v>
      </c>
      <c r="E508" s="49">
        <v>800</v>
      </c>
      <c r="F508" s="17">
        <f t="shared" si="31"/>
        <v>9600</v>
      </c>
      <c r="G508" s="68"/>
      <c r="H508" s="17">
        <f t="shared" si="29"/>
        <v>0</v>
      </c>
    </row>
    <row r="509" spans="1:8">
      <c r="A509" s="24" t="s">
        <v>1016</v>
      </c>
      <c r="B509" s="15" t="s">
        <v>1017</v>
      </c>
      <c r="C509" s="16" t="s">
        <v>45</v>
      </c>
      <c r="D509" s="17">
        <v>1130</v>
      </c>
      <c r="E509" s="49">
        <v>267</v>
      </c>
      <c r="F509" s="17">
        <f t="shared" si="31"/>
        <v>301710</v>
      </c>
      <c r="G509" s="68"/>
      <c r="H509" s="17">
        <f t="shared" si="29"/>
        <v>0</v>
      </c>
    </row>
    <row r="510" spans="1:8">
      <c r="A510" s="24" t="s">
        <v>1018</v>
      </c>
      <c r="B510" s="15" t="s">
        <v>1019</v>
      </c>
      <c r="C510" s="16" t="s">
        <v>74</v>
      </c>
      <c r="D510" s="17">
        <v>320</v>
      </c>
      <c r="E510" s="49">
        <v>134</v>
      </c>
      <c r="F510" s="17">
        <f t="shared" si="31"/>
        <v>42880</v>
      </c>
      <c r="G510" s="68"/>
      <c r="H510" s="17">
        <f t="shared" si="29"/>
        <v>0</v>
      </c>
    </row>
    <row r="511" spans="1:8" s="18" customFormat="1" ht="15.6">
      <c r="A511" s="24" t="s">
        <v>1020</v>
      </c>
      <c r="B511" s="15" t="s">
        <v>1021</v>
      </c>
      <c r="C511" s="16" t="s">
        <v>45</v>
      </c>
      <c r="D511" s="17">
        <v>12</v>
      </c>
      <c r="E511" s="49">
        <v>1150</v>
      </c>
      <c r="F511" s="17">
        <f t="shared" si="31"/>
        <v>13800</v>
      </c>
      <c r="G511" s="68"/>
      <c r="H511" s="17">
        <f t="shared" si="29"/>
        <v>0</v>
      </c>
    </row>
    <row r="512" spans="1:8">
      <c r="A512" s="24" t="s">
        <v>1022</v>
      </c>
      <c r="B512" s="15" t="s">
        <v>1023</v>
      </c>
      <c r="C512" s="16" t="s">
        <v>45</v>
      </c>
      <c r="D512" s="17">
        <v>20</v>
      </c>
      <c r="E512" s="49">
        <v>200</v>
      </c>
      <c r="F512" s="17">
        <f t="shared" si="31"/>
        <v>4000</v>
      </c>
      <c r="G512" s="68"/>
      <c r="H512" s="17">
        <f t="shared" si="29"/>
        <v>0</v>
      </c>
    </row>
    <row r="513" spans="1:8">
      <c r="A513" s="24" t="s">
        <v>1024</v>
      </c>
      <c r="B513" s="15" t="s">
        <v>1025</v>
      </c>
      <c r="C513" s="16" t="s">
        <v>45</v>
      </c>
      <c r="D513" s="17">
        <v>7</v>
      </c>
      <c r="E513" s="49">
        <v>1150</v>
      </c>
      <c r="F513" s="17">
        <f t="shared" si="31"/>
        <v>8050</v>
      </c>
      <c r="G513" s="68"/>
      <c r="H513" s="17">
        <f t="shared" si="29"/>
        <v>0</v>
      </c>
    </row>
    <row r="514" spans="1:8">
      <c r="A514" s="24" t="s">
        <v>1026</v>
      </c>
      <c r="B514" s="15" t="s">
        <v>1027</v>
      </c>
      <c r="C514" s="16" t="s">
        <v>45</v>
      </c>
      <c r="D514" s="17">
        <v>20</v>
      </c>
      <c r="E514" s="49">
        <v>1150</v>
      </c>
      <c r="F514" s="17">
        <f t="shared" si="31"/>
        <v>23000</v>
      </c>
      <c r="G514" s="68"/>
      <c r="H514" s="17">
        <f t="shared" si="29"/>
        <v>0</v>
      </c>
    </row>
    <row r="515" spans="1:8" s="18" customFormat="1" ht="15.6">
      <c r="A515" s="24" t="s">
        <v>1028</v>
      </c>
      <c r="B515" s="15" t="s">
        <v>1029</v>
      </c>
      <c r="C515" s="16" t="s">
        <v>45</v>
      </c>
      <c r="D515" s="17">
        <v>295</v>
      </c>
      <c r="E515" s="49">
        <v>267</v>
      </c>
      <c r="F515" s="17">
        <f t="shared" si="31"/>
        <v>78765</v>
      </c>
      <c r="G515" s="68"/>
      <c r="H515" s="17">
        <f t="shared" si="29"/>
        <v>0</v>
      </c>
    </row>
    <row r="516" spans="1:8">
      <c r="A516" s="24" t="s">
        <v>1030</v>
      </c>
      <c r="B516" s="15" t="s">
        <v>1031</v>
      </c>
      <c r="C516" s="16" t="s">
        <v>45</v>
      </c>
      <c r="D516" s="17">
        <v>55</v>
      </c>
      <c r="E516" s="49">
        <v>1000</v>
      </c>
      <c r="F516" s="17">
        <f t="shared" si="31"/>
        <v>55000</v>
      </c>
      <c r="G516" s="68"/>
      <c r="H516" s="17">
        <f t="shared" si="29"/>
        <v>0</v>
      </c>
    </row>
    <row r="517" spans="1:8" ht="28.8">
      <c r="A517" s="24" t="s">
        <v>1032</v>
      </c>
      <c r="B517" s="15" t="s">
        <v>1033</v>
      </c>
      <c r="C517" s="16" t="s">
        <v>45</v>
      </c>
      <c r="D517" s="17">
        <v>200</v>
      </c>
      <c r="E517" s="49">
        <v>1000</v>
      </c>
      <c r="F517" s="17">
        <f t="shared" si="31"/>
        <v>200000</v>
      </c>
      <c r="G517" s="68"/>
      <c r="H517" s="17">
        <f t="shared" si="29"/>
        <v>0</v>
      </c>
    </row>
    <row r="518" spans="1:8">
      <c r="A518" s="24" t="s">
        <v>1034</v>
      </c>
      <c r="B518" s="15" t="s">
        <v>1035</v>
      </c>
      <c r="C518" s="16" t="s">
        <v>74</v>
      </c>
      <c r="D518" s="17">
        <v>40</v>
      </c>
      <c r="E518" s="49">
        <v>1000</v>
      </c>
      <c r="F518" s="17">
        <f t="shared" si="31"/>
        <v>40000</v>
      </c>
      <c r="G518" s="68"/>
      <c r="H518" s="17">
        <f t="shared" si="29"/>
        <v>0</v>
      </c>
    </row>
    <row r="519" spans="1:8" s="18" customFormat="1" ht="15.6">
      <c r="A519" s="27" t="s">
        <v>1036</v>
      </c>
      <c r="B519" s="20" t="s">
        <v>1037</v>
      </c>
      <c r="C519" s="21" t="s">
        <v>45</v>
      </c>
      <c r="D519" s="22">
        <v>160</v>
      </c>
      <c r="E519" s="49">
        <v>850</v>
      </c>
      <c r="F519" s="17">
        <f t="shared" si="31"/>
        <v>136000</v>
      </c>
      <c r="G519" s="68"/>
      <c r="H519" s="17">
        <f t="shared" ref="H519:H582" si="32">IF(F519="","",G519*D519)</f>
        <v>0</v>
      </c>
    </row>
    <row r="520" spans="1:8">
      <c r="A520" s="24" t="s">
        <v>1038</v>
      </c>
      <c r="B520" s="15" t="s">
        <v>1039</v>
      </c>
      <c r="C520" s="16" t="s">
        <v>45</v>
      </c>
      <c r="D520" s="17">
        <v>750</v>
      </c>
      <c r="E520" s="50">
        <v>850</v>
      </c>
      <c r="F520" s="17">
        <f t="shared" si="31"/>
        <v>637500</v>
      </c>
      <c r="G520" s="68"/>
      <c r="H520" s="17">
        <f t="shared" si="32"/>
        <v>0</v>
      </c>
    </row>
    <row r="521" spans="1:8">
      <c r="A521" s="27" t="s">
        <v>1040</v>
      </c>
      <c r="B521" s="20" t="s">
        <v>1041</v>
      </c>
      <c r="C521" s="21" t="s">
        <v>45</v>
      </c>
      <c r="D521" s="22">
        <v>520</v>
      </c>
      <c r="E521" s="49">
        <v>850</v>
      </c>
      <c r="F521" s="17">
        <f t="shared" si="31"/>
        <v>442000</v>
      </c>
      <c r="G521" s="68"/>
      <c r="H521" s="17">
        <f t="shared" si="32"/>
        <v>0</v>
      </c>
    </row>
    <row r="522" spans="1:8" s="18" customFormat="1" ht="15.6">
      <c r="A522" s="27" t="s">
        <v>1042</v>
      </c>
      <c r="B522" s="20" t="s">
        <v>1043</v>
      </c>
      <c r="C522" s="21" t="s">
        <v>74</v>
      </c>
      <c r="D522" s="22">
        <v>65</v>
      </c>
      <c r="E522" s="45">
        <v>750</v>
      </c>
      <c r="F522" s="17">
        <f t="shared" si="31"/>
        <v>48750</v>
      </c>
      <c r="G522" s="68"/>
      <c r="H522" s="17">
        <f t="shared" si="32"/>
        <v>0</v>
      </c>
    </row>
    <row r="523" spans="1:8">
      <c r="A523" s="27" t="s">
        <v>1044</v>
      </c>
      <c r="B523" s="20" t="s">
        <v>1045</v>
      </c>
      <c r="C523" s="21" t="s">
        <v>14</v>
      </c>
      <c r="D523" s="22">
        <v>250</v>
      </c>
      <c r="E523" s="45">
        <v>110</v>
      </c>
      <c r="F523" s="17">
        <f t="shared" si="31"/>
        <v>27500</v>
      </c>
      <c r="G523" s="68"/>
      <c r="H523" s="17">
        <f t="shared" si="32"/>
        <v>0</v>
      </c>
    </row>
    <row r="524" spans="1:8">
      <c r="A524" s="27" t="s">
        <v>1046</v>
      </c>
      <c r="B524" s="20" t="s">
        <v>1047</v>
      </c>
      <c r="C524" s="21" t="s">
        <v>45</v>
      </c>
      <c r="D524" s="22">
        <v>5</v>
      </c>
      <c r="E524" s="45">
        <v>800</v>
      </c>
      <c r="F524" s="17">
        <f t="shared" si="31"/>
        <v>4000</v>
      </c>
      <c r="G524" s="68"/>
      <c r="H524" s="17">
        <f t="shared" si="32"/>
        <v>0</v>
      </c>
    </row>
    <row r="525" spans="1:8" ht="57.6">
      <c r="A525" s="27" t="s">
        <v>1048</v>
      </c>
      <c r="B525" s="20" t="s">
        <v>1051</v>
      </c>
      <c r="C525" s="21" t="s">
        <v>74</v>
      </c>
      <c r="D525" s="22">
        <v>20</v>
      </c>
      <c r="E525" s="45">
        <v>110</v>
      </c>
      <c r="F525" s="17">
        <f>E525*D525</f>
        <v>2200</v>
      </c>
      <c r="G525" s="68"/>
      <c r="H525" s="17">
        <f t="shared" si="32"/>
        <v>0</v>
      </c>
    </row>
    <row r="526" spans="1:8" ht="43.2">
      <c r="A526" s="24" t="s">
        <v>1050</v>
      </c>
      <c r="B526" s="20" t="s">
        <v>1049</v>
      </c>
      <c r="C526" s="21" t="s">
        <v>45</v>
      </c>
      <c r="D526" s="22">
        <v>300</v>
      </c>
      <c r="E526" s="45">
        <v>180</v>
      </c>
      <c r="F526" s="17">
        <f t="shared" si="31"/>
        <v>54000</v>
      </c>
      <c r="G526" s="68"/>
      <c r="H526" s="17">
        <f t="shared" si="32"/>
        <v>0</v>
      </c>
    </row>
    <row r="527" spans="1:8" ht="43.2">
      <c r="A527" s="27" t="s">
        <v>1053</v>
      </c>
      <c r="B527" s="20" t="s">
        <v>1054</v>
      </c>
      <c r="C527" s="21" t="s">
        <v>45</v>
      </c>
      <c r="D527" s="22">
        <v>600</v>
      </c>
      <c r="E527" s="45">
        <v>180</v>
      </c>
      <c r="F527" s="17">
        <f t="shared" si="31"/>
        <v>108000</v>
      </c>
      <c r="G527" s="68"/>
      <c r="H527" s="17">
        <f t="shared" si="32"/>
        <v>0</v>
      </c>
    </row>
    <row r="528" spans="1:8">
      <c r="A528" s="27" t="s">
        <v>1055</v>
      </c>
      <c r="B528" s="20" t="s">
        <v>1056</v>
      </c>
      <c r="C528" s="21" t="s">
        <v>34</v>
      </c>
      <c r="D528" s="22">
        <v>3</v>
      </c>
      <c r="E528" s="45">
        <v>3000</v>
      </c>
      <c r="F528" s="17">
        <f t="shared" si="31"/>
        <v>9000</v>
      </c>
      <c r="G528" s="68"/>
      <c r="H528" s="17">
        <f t="shared" si="32"/>
        <v>0</v>
      </c>
    </row>
    <row r="529" spans="1:8">
      <c r="A529" s="27" t="s">
        <v>1057</v>
      </c>
      <c r="B529" s="20" t="s">
        <v>1058</v>
      </c>
      <c r="C529" s="21" t="s">
        <v>45</v>
      </c>
      <c r="D529" s="22">
        <v>20</v>
      </c>
      <c r="E529" s="45">
        <v>1200</v>
      </c>
      <c r="F529" s="17">
        <f t="shared" si="31"/>
        <v>24000</v>
      </c>
      <c r="G529" s="68"/>
      <c r="H529" s="17">
        <f t="shared" si="32"/>
        <v>0</v>
      </c>
    </row>
    <row r="530" spans="1:8">
      <c r="A530" s="24" t="s">
        <v>2497</v>
      </c>
      <c r="B530" s="20" t="s">
        <v>1052</v>
      </c>
      <c r="C530" s="21" t="s">
        <v>45</v>
      </c>
      <c r="D530" s="22">
        <v>620</v>
      </c>
      <c r="E530" s="45">
        <v>10</v>
      </c>
      <c r="F530" s="17">
        <f>E530*D530</f>
        <v>6200</v>
      </c>
      <c r="G530" s="68"/>
      <c r="H530" s="17">
        <f t="shared" si="32"/>
        <v>0</v>
      </c>
    </row>
    <row r="531" spans="1:8" ht="15.6">
      <c r="A531" s="10" t="s">
        <v>1059</v>
      </c>
      <c r="B531" s="11" t="s">
        <v>1060</v>
      </c>
      <c r="C531" s="12" t="s">
        <v>6</v>
      </c>
      <c r="D531" s="13" t="s">
        <v>6</v>
      </c>
      <c r="E531" s="48" t="s">
        <v>6</v>
      </c>
      <c r="F531" s="13" t="s">
        <v>6</v>
      </c>
      <c r="G531" s="68"/>
      <c r="H531" s="17" t="str">
        <f t="shared" si="32"/>
        <v/>
      </c>
    </row>
    <row r="532" spans="1:8" ht="43.2">
      <c r="A532" s="27" t="s">
        <v>1061</v>
      </c>
      <c r="B532" s="20" t="s">
        <v>1062</v>
      </c>
      <c r="C532" s="21"/>
      <c r="D532" s="22"/>
      <c r="E532" s="45"/>
      <c r="F532" s="17"/>
      <c r="G532" s="68"/>
      <c r="H532" s="17" t="str">
        <f t="shared" si="32"/>
        <v/>
      </c>
    </row>
    <row r="533" spans="1:8">
      <c r="A533" s="27" t="s">
        <v>1063</v>
      </c>
      <c r="B533" s="20" t="s">
        <v>1064</v>
      </c>
      <c r="C533" s="21" t="s">
        <v>45</v>
      </c>
      <c r="D533" s="22">
        <v>100</v>
      </c>
      <c r="E533" s="45">
        <v>140</v>
      </c>
      <c r="F533" s="17">
        <f t="shared" ref="F533:F542" si="33">E533*D533</f>
        <v>14000</v>
      </c>
      <c r="G533" s="68"/>
      <c r="H533" s="17">
        <f t="shared" si="32"/>
        <v>0</v>
      </c>
    </row>
    <row r="534" spans="1:8">
      <c r="A534" s="27" t="s">
        <v>1065</v>
      </c>
      <c r="B534" s="20" t="s">
        <v>1066</v>
      </c>
      <c r="C534" s="21" t="s">
        <v>74</v>
      </c>
      <c r="D534" s="22">
        <v>85</v>
      </c>
      <c r="E534" s="45">
        <v>1200</v>
      </c>
      <c r="F534" s="17">
        <f t="shared" si="33"/>
        <v>102000</v>
      </c>
      <c r="G534" s="68"/>
      <c r="H534" s="17">
        <f t="shared" si="32"/>
        <v>0</v>
      </c>
    </row>
    <row r="535" spans="1:8">
      <c r="A535" s="27" t="s">
        <v>1067</v>
      </c>
      <c r="B535" s="20" t="s">
        <v>1068</v>
      </c>
      <c r="C535" s="21" t="s">
        <v>74</v>
      </c>
      <c r="D535" s="22">
        <v>25</v>
      </c>
      <c r="E535" s="45">
        <v>900</v>
      </c>
      <c r="F535" s="17">
        <f t="shared" si="33"/>
        <v>22500</v>
      </c>
      <c r="G535" s="68"/>
      <c r="H535" s="17">
        <f t="shared" si="32"/>
        <v>0</v>
      </c>
    </row>
    <row r="536" spans="1:8" s="18" customFormat="1" ht="15.6">
      <c r="A536" s="24" t="s">
        <v>1069</v>
      </c>
      <c r="B536" s="20" t="s">
        <v>1070</v>
      </c>
      <c r="C536" s="21" t="s">
        <v>2</v>
      </c>
      <c r="D536" s="22">
        <v>5</v>
      </c>
      <c r="E536" s="45">
        <v>2700</v>
      </c>
      <c r="F536" s="17">
        <f t="shared" si="33"/>
        <v>13500</v>
      </c>
      <c r="G536" s="68"/>
      <c r="H536" s="17">
        <f t="shared" si="32"/>
        <v>0</v>
      </c>
    </row>
    <row r="537" spans="1:8">
      <c r="A537" s="27" t="s">
        <v>1071</v>
      </c>
      <c r="B537" s="20" t="s">
        <v>1072</v>
      </c>
      <c r="C537" s="21" t="s">
        <v>74</v>
      </c>
      <c r="D537" s="22">
        <v>65</v>
      </c>
      <c r="E537" s="45">
        <v>400</v>
      </c>
      <c r="F537" s="17">
        <f t="shared" si="33"/>
        <v>26000</v>
      </c>
      <c r="G537" s="68"/>
      <c r="H537" s="17">
        <f t="shared" si="32"/>
        <v>0</v>
      </c>
    </row>
    <row r="538" spans="1:8">
      <c r="A538" s="24" t="s">
        <v>1073</v>
      </c>
      <c r="B538" s="20" t="s">
        <v>1074</v>
      </c>
      <c r="C538" s="21" t="s">
        <v>45</v>
      </c>
      <c r="D538" s="22">
        <v>100</v>
      </c>
      <c r="E538" s="45">
        <v>1000</v>
      </c>
      <c r="F538" s="17">
        <f t="shared" si="33"/>
        <v>100000</v>
      </c>
      <c r="G538" s="68"/>
      <c r="H538" s="17">
        <f t="shared" si="32"/>
        <v>0</v>
      </c>
    </row>
    <row r="539" spans="1:8">
      <c r="A539" s="27" t="s">
        <v>1075</v>
      </c>
      <c r="B539" s="20" t="s">
        <v>1076</v>
      </c>
      <c r="C539" s="21" t="s">
        <v>45</v>
      </c>
      <c r="D539" s="22">
        <v>100</v>
      </c>
      <c r="E539" s="45">
        <v>140</v>
      </c>
      <c r="F539" s="17">
        <f t="shared" si="33"/>
        <v>14000</v>
      </c>
      <c r="G539" s="68"/>
      <c r="H539" s="17">
        <f t="shared" si="32"/>
        <v>0</v>
      </c>
    </row>
    <row r="540" spans="1:8">
      <c r="A540" s="27" t="s">
        <v>1077</v>
      </c>
      <c r="B540" s="20" t="s">
        <v>1078</v>
      </c>
      <c r="C540" s="21" t="s">
        <v>74</v>
      </c>
      <c r="D540" s="22">
        <v>80</v>
      </c>
      <c r="E540" s="45">
        <v>900</v>
      </c>
      <c r="F540" s="17">
        <f t="shared" si="33"/>
        <v>72000</v>
      </c>
      <c r="G540" s="68"/>
      <c r="H540" s="17">
        <f t="shared" si="32"/>
        <v>0</v>
      </c>
    </row>
    <row r="541" spans="1:8">
      <c r="A541" s="27" t="s">
        <v>1079</v>
      </c>
      <c r="B541" s="20" t="s">
        <v>1080</v>
      </c>
      <c r="C541" s="21" t="s">
        <v>74</v>
      </c>
      <c r="D541" s="22">
        <v>30</v>
      </c>
      <c r="E541" s="45">
        <v>2640</v>
      </c>
      <c r="F541" s="17">
        <f t="shared" si="33"/>
        <v>79200</v>
      </c>
      <c r="G541" s="68"/>
      <c r="H541" s="17">
        <f t="shared" si="32"/>
        <v>0</v>
      </c>
    </row>
    <row r="542" spans="1:8">
      <c r="A542" s="27" t="s">
        <v>1081</v>
      </c>
      <c r="B542" s="20" t="s">
        <v>1082</v>
      </c>
      <c r="C542" s="21" t="s">
        <v>2</v>
      </c>
      <c r="D542" s="22">
        <v>20</v>
      </c>
      <c r="E542" s="45">
        <v>700</v>
      </c>
      <c r="F542" s="17">
        <f t="shared" si="33"/>
        <v>14000</v>
      </c>
      <c r="G542" s="68"/>
      <c r="H542" s="17">
        <f t="shared" si="32"/>
        <v>0</v>
      </c>
    </row>
    <row r="543" spans="1:8" ht="15.6">
      <c r="A543" s="10" t="s">
        <v>1083</v>
      </c>
      <c r="B543" s="11" t="s">
        <v>1084</v>
      </c>
      <c r="C543" s="12" t="s">
        <v>6</v>
      </c>
      <c r="D543" s="13" t="s">
        <v>6</v>
      </c>
      <c r="E543" s="48" t="s">
        <v>6</v>
      </c>
      <c r="F543" s="13" t="s">
        <v>6</v>
      </c>
      <c r="G543" s="68"/>
      <c r="H543" s="17" t="str">
        <f t="shared" si="32"/>
        <v/>
      </c>
    </row>
    <row r="544" spans="1:8">
      <c r="A544" s="27" t="s">
        <v>1085</v>
      </c>
      <c r="B544" s="20" t="s">
        <v>1086</v>
      </c>
      <c r="C544" s="21" t="s">
        <v>2</v>
      </c>
      <c r="D544" s="22">
        <v>4</v>
      </c>
      <c r="E544" s="45">
        <v>15870</v>
      </c>
      <c r="F544" s="17">
        <f t="shared" ref="F544:F568" si="34">E544*D544</f>
        <v>63480</v>
      </c>
      <c r="G544" s="68"/>
      <c r="H544" s="17">
        <f t="shared" si="32"/>
        <v>0</v>
      </c>
    </row>
    <row r="545" spans="1:8" ht="28.8">
      <c r="A545" s="27" t="s">
        <v>1087</v>
      </c>
      <c r="B545" s="20" t="s">
        <v>1088</v>
      </c>
      <c r="C545" s="21" t="s">
        <v>2</v>
      </c>
      <c r="D545" s="22">
        <v>16</v>
      </c>
      <c r="E545" s="45">
        <v>4480</v>
      </c>
      <c r="F545" s="17">
        <f t="shared" si="34"/>
        <v>71680</v>
      </c>
      <c r="G545" s="68"/>
      <c r="H545" s="17">
        <f t="shared" si="32"/>
        <v>0</v>
      </c>
    </row>
    <row r="546" spans="1:8" ht="28.8">
      <c r="A546" s="27" t="s">
        <v>1089</v>
      </c>
      <c r="B546" s="20" t="s">
        <v>1090</v>
      </c>
      <c r="C546" s="21" t="s">
        <v>2</v>
      </c>
      <c r="D546" s="22">
        <v>2</v>
      </c>
      <c r="E546" s="45">
        <v>13440</v>
      </c>
      <c r="F546" s="17">
        <f t="shared" si="34"/>
        <v>26880</v>
      </c>
      <c r="G546" s="68"/>
      <c r="H546" s="17">
        <f t="shared" si="32"/>
        <v>0</v>
      </c>
    </row>
    <row r="547" spans="1:8" ht="28.8">
      <c r="A547" s="27" t="s">
        <v>1091</v>
      </c>
      <c r="B547" s="20" t="s">
        <v>1092</v>
      </c>
      <c r="C547" s="21" t="s">
        <v>2</v>
      </c>
      <c r="D547" s="22">
        <v>26</v>
      </c>
      <c r="E547" s="45">
        <v>1164</v>
      </c>
      <c r="F547" s="17">
        <f t="shared" si="34"/>
        <v>30264</v>
      </c>
      <c r="G547" s="68"/>
      <c r="H547" s="17">
        <f t="shared" si="32"/>
        <v>0</v>
      </c>
    </row>
    <row r="548" spans="1:8">
      <c r="A548" s="27" t="s">
        <v>1093</v>
      </c>
      <c r="B548" s="20" t="s">
        <v>1094</v>
      </c>
      <c r="C548" s="21" t="s">
        <v>2</v>
      </c>
      <c r="D548" s="22">
        <v>44</v>
      </c>
      <c r="E548" s="52">
        <v>7000</v>
      </c>
      <c r="F548" s="17">
        <f t="shared" si="34"/>
        <v>308000</v>
      </c>
      <c r="G548" s="68"/>
      <c r="H548" s="17">
        <f t="shared" si="32"/>
        <v>0</v>
      </c>
    </row>
    <row r="549" spans="1:8">
      <c r="A549" s="27" t="s">
        <v>1095</v>
      </c>
      <c r="B549" s="20" t="s">
        <v>1096</v>
      </c>
      <c r="C549" s="21" t="s">
        <v>2</v>
      </c>
      <c r="D549" s="22">
        <v>12</v>
      </c>
      <c r="E549" s="45">
        <v>360</v>
      </c>
      <c r="F549" s="17">
        <f t="shared" si="34"/>
        <v>4320</v>
      </c>
      <c r="G549" s="68"/>
      <c r="H549" s="17">
        <f t="shared" si="32"/>
        <v>0</v>
      </c>
    </row>
    <row r="550" spans="1:8">
      <c r="A550" s="27" t="s">
        <v>1097</v>
      </c>
      <c r="B550" s="20" t="s">
        <v>1098</v>
      </c>
      <c r="C550" s="21" t="s">
        <v>2</v>
      </c>
      <c r="D550" s="22">
        <v>9</v>
      </c>
      <c r="E550" s="52">
        <v>12320</v>
      </c>
      <c r="F550" s="17">
        <f>E550*D550</f>
        <v>110880</v>
      </c>
      <c r="G550" s="68"/>
      <c r="H550" s="17">
        <f t="shared" si="32"/>
        <v>0</v>
      </c>
    </row>
    <row r="551" spans="1:8">
      <c r="A551" s="27" t="s">
        <v>1099</v>
      </c>
      <c r="B551" s="20" t="s">
        <v>1100</v>
      </c>
      <c r="C551" s="21" t="s">
        <v>2</v>
      </c>
      <c r="D551" s="22">
        <v>5</v>
      </c>
      <c r="E551" s="52">
        <v>18000</v>
      </c>
      <c r="F551" s="17">
        <f t="shared" si="34"/>
        <v>90000</v>
      </c>
      <c r="G551" s="68"/>
      <c r="H551" s="17">
        <f t="shared" si="32"/>
        <v>0</v>
      </c>
    </row>
    <row r="552" spans="1:8">
      <c r="A552" s="27" t="s">
        <v>1101</v>
      </c>
      <c r="B552" s="20" t="s">
        <v>1102</v>
      </c>
      <c r="C552" s="21" t="s">
        <v>2</v>
      </c>
      <c r="D552" s="22">
        <v>3</v>
      </c>
      <c r="E552" s="52">
        <v>15000</v>
      </c>
      <c r="F552" s="17">
        <f>E552*D552</f>
        <v>45000</v>
      </c>
      <c r="G552" s="68"/>
      <c r="H552" s="17">
        <f t="shared" si="32"/>
        <v>0</v>
      </c>
    </row>
    <row r="553" spans="1:8">
      <c r="A553" s="27" t="s">
        <v>1103</v>
      </c>
      <c r="B553" s="20" t="s">
        <v>1104</v>
      </c>
      <c r="C553" s="21" t="s">
        <v>2</v>
      </c>
      <c r="D553" s="22">
        <v>18</v>
      </c>
      <c r="E553" s="52">
        <v>7392</v>
      </c>
      <c r="F553" s="17">
        <f t="shared" si="34"/>
        <v>133056</v>
      </c>
      <c r="G553" s="68"/>
      <c r="H553" s="17">
        <f t="shared" si="32"/>
        <v>0</v>
      </c>
    </row>
    <row r="554" spans="1:8">
      <c r="A554" s="27" t="s">
        <v>1105</v>
      </c>
      <c r="B554" s="20" t="s">
        <v>1106</v>
      </c>
      <c r="C554" s="21" t="s">
        <v>2</v>
      </c>
      <c r="D554" s="22">
        <v>12</v>
      </c>
      <c r="E554" s="52">
        <v>10080</v>
      </c>
      <c r="F554" s="17">
        <f t="shared" si="34"/>
        <v>120960</v>
      </c>
      <c r="G554" s="68"/>
      <c r="H554" s="17">
        <f t="shared" si="32"/>
        <v>0</v>
      </c>
    </row>
    <row r="555" spans="1:8">
      <c r="A555" s="27" t="s">
        <v>1107</v>
      </c>
      <c r="B555" s="20" t="s">
        <v>1108</v>
      </c>
      <c r="C555" s="21" t="s">
        <v>2</v>
      </c>
      <c r="D555" s="22">
        <v>19</v>
      </c>
      <c r="E555" s="45">
        <v>5376</v>
      </c>
      <c r="F555" s="17">
        <f t="shared" si="34"/>
        <v>102144</v>
      </c>
      <c r="G555" s="68"/>
      <c r="H555" s="17">
        <f t="shared" si="32"/>
        <v>0</v>
      </c>
    </row>
    <row r="556" spans="1:8">
      <c r="A556" s="27" t="s">
        <v>1109</v>
      </c>
      <c r="B556" s="20" t="s">
        <v>1110</v>
      </c>
      <c r="C556" s="21" t="s">
        <v>2</v>
      </c>
      <c r="D556" s="22">
        <v>8</v>
      </c>
      <c r="E556" s="45">
        <v>6720</v>
      </c>
      <c r="F556" s="17">
        <f t="shared" si="34"/>
        <v>53760</v>
      </c>
      <c r="G556" s="68"/>
      <c r="H556" s="17">
        <f t="shared" si="32"/>
        <v>0</v>
      </c>
    </row>
    <row r="557" spans="1:8">
      <c r="A557" s="27" t="s">
        <v>1111</v>
      </c>
      <c r="B557" s="20" t="s">
        <v>1112</v>
      </c>
      <c r="C557" s="21" t="s">
        <v>2</v>
      </c>
      <c r="D557" s="22">
        <v>4</v>
      </c>
      <c r="E557" s="45">
        <v>7840</v>
      </c>
      <c r="F557" s="17">
        <f>E557*D557</f>
        <v>31360</v>
      </c>
      <c r="G557" s="68"/>
      <c r="H557" s="17">
        <f t="shared" si="32"/>
        <v>0</v>
      </c>
    </row>
    <row r="558" spans="1:8">
      <c r="A558" s="27" t="s">
        <v>1113</v>
      </c>
      <c r="B558" s="20" t="s">
        <v>1114</v>
      </c>
      <c r="C558" s="21" t="s">
        <v>2</v>
      </c>
      <c r="D558" s="22">
        <v>6</v>
      </c>
      <c r="E558" s="45">
        <v>7840</v>
      </c>
      <c r="F558" s="17">
        <f t="shared" si="34"/>
        <v>47040</v>
      </c>
      <c r="G558" s="68"/>
      <c r="H558" s="17">
        <f t="shared" si="32"/>
        <v>0</v>
      </c>
    </row>
    <row r="559" spans="1:8" ht="28.8">
      <c r="A559" s="27" t="s">
        <v>1115</v>
      </c>
      <c r="B559" s="20" t="s">
        <v>1116</v>
      </c>
      <c r="C559" s="21" t="s">
        <v>2</v>
      </c>
      <c r="D559" s="22">
        <v>1</v>
      </c>
      <c r="E559" s="45">
        <v>7616</v>
      </c>
      <c r="F559" s="17">
        <f t="shared" si="34"/>
        <v>7616</v>
      </c>
      <c r="G559" s="68"/>
      <c r="H559" s="17">
        <f t="shared" si="32"/>
        <v>0</v>
      </c>
    </row>
    <row r="560" spans="1:8" ht="28.8">
      <c r="A560" s="27" t="s">
        <v>1117</v>
      </c>
      <c r="B560" s="20" t="s">
        <v>1118</v>
      </c>
      <c r="C560" s="21" t="s">
        <v>2</v>
      </c>
      <c r="D560" s="22">
        <v>2</v>
      </c>
      <c r="E560" s="45">
        <v>5712</v>
      </c>
      <c r="F560" s="17">
        <f t="shared" si="34"/>
        <v>11424</v>
      </c>
      <c r="G560" s="68"/>
      <c r="H560" s="17">
        <f t="shared" si="32"/>
        <v>0</v>
      </c>
    </row>
    <row r="561" spans="1:8">
      <c r="A561" s="27" t="s">
        <v>1119</v>
      </c>
      <c r="B561" s="20" t="s">
        <v>1120</v>
      </c>
      <c r="C561" s="21" t="s">
        <v>2</v>
      </c>
      <c r="D561" s="22">
        <v>5</v>
      </c>
      <c r="E561" s="45">
        <v>3920</v>
      </c>
      <c r="F561" s="17">
        <f t="shared" si="34"/>
        <v>19600</v>
      </c>
      <c r="G561" s="68"/>
      <c r="H561" s="17">
        <f t="shared" si="32"/>
        <v>0</v>
      </c>
    </row>
    <row r="562" spans="1:8">
      <c r="A562" s="27" t="s">
        <v>1121</v>
      </c>
      <c r="B562" s="20" t="s">
        <v>1122</v>
      </c>
      <c r="C562" s="21" t="s">
        <v>2</v>
      </c>
      <c r="D562" s="22">
        <v>6</v>
      </c>
      <c r="E562" s="45">
        <v>5600</v>
      </c>
      <c r="F562" s="17">
        <f t="shared" si="34"/>
        <v>33600</v>
      </c>
      <c r="G562" s="68"/>
      <c r="H562" s="17">
        <f t="shared" si="32"/>
        <v>0</v>
      </c>
    </row>
    <row r="563" spans="1:8">
      <c r="A563" s="27" t="s">
        <v>1123</v>
      </c>
      <c r="B563" s="20" t="s">
        <v>1124</v>
      </c>
      <c r="C563" s="21" t="s">
        <v>2</v>
      </c>
      <c r="D563" s="22">
        <v>11</v>
      </c>
      <c r="E563" s="52">
        <v>5600</v>
      </c>
      <c r="F563" s="17">
        <f t="shared" si="34"/>
        <v>61600</v>
      </c>
      <c r="G563" s="68"/>
      <c r="H563" s="17">
        <f t="shared" si="32"/>
        <v>0</v>
      </c>
    </row>
    <row r="564" spans="1:8">
      <c r="A564" s="27" t="s">
        <v>1125</v>
      </c>
      <c r="B564" s="20" t="s">
        <v>1126</v>
      </c>
      <c r="C564" s="21" t="s">
        <v>2</v>
      </c>
      <c r="D564" s="22">
        <v>2</v>
      </c>
      <c r="E564" s="45">
        <v>1700</v>
      </c>
      <c r="F564" s="17">
        <f t="shared" si="34"/>
        <v>3400</v>
      </c>
      <c r="G564" s="68"/>
      <c r="H564" s="17">
        <f t="shared" si="32"/>
        <v>0</v>
      </c>
    </row>
    <row r="565" spans="1:8" ht="28.8">
      <c r="A565" s="27" t="s">
        <v>1127</v>
      </c>
      <c r="B565" s="20" t="s">
        <v>162</v>
      </c>
      <c r="C565" s="21" t="s">
        <v>11</v>
      </c>
      <c r="D565" s="22">
        <v>8</v>
      </c>
      <c r="E565" s="45">
        <v>9380</v>
      </c>
      <c r="F565" s="17">
        <f t="shared" si="34"/>
        <v>75040</v>
      </c>
      <c r="G565" s="68"/>
      <c r="H565" s="17">
        <f t="shared" si="32"/>
        <v>0</v>
      </c>
    </row>
    <row r="566" spans="1:8" ht="28.8">
      <c r="A566" s="27" t="s">
        <v>1128</v>
      </c>
      <c r="B566" s="20" t="s">
        <v>163</v>
      </c>
      <c r="C566" s="21" t="s">
        <v>11</v>
      </c>
      <c r="D566" s="22">
        <v>4</v>
      </c>
      <c r="E566" s="45">
        <v>6850</v>
      </c>
      <c r="F566" s="17">
        <f t="shared" si="34"/>
        <v>27400</v>
      </c>
      <c r="G566" s="68"/>
      <c r="H566" s="17">
        <f t="shared" si="32"/>
        <v>0</v>
      </c>
    </row>
    <row r="567" spans="1:8">
      <c r="A567" s="27" t="s">
        <v>1129</v>
      </c>
      <c r="B567" s="20" t="s">
        <v>1130</v>
      </c>
      <c r="C567" s="21" t="s">
        <v>2</v>
      </c>
      <c r="D567" s="22">
        <v>6</v>
      </c>
      <c r="E567" s="45">
        <v>1400</v>
      </c>
      <c r="F567" s="17">
        <f t="shared" si="34"/>
        <v>8400</v>
      </c>
      <c r="G567" s="68"/>
      <c r="H567" s="17">
        <f t="shared" si="32"/>
        <v>0</v>
      </c>
    </row>
    <row r="568" spans="1:8" s="18" customFormat="1" ht="28.8">
      <c r="A568" s="27" t="s">
        <v>1131</v>
      </c>
      <c r="B568" s="20" t="s">
        <v>164</v>
      </c>
      <c r="C568" s="21" t="s">
        <v>74</v>
      </c>
      <c r="D568" s="22">
        <v>7</v>
      </c>
      <c r="E568" s="45">
        <v>2000</v>
      </c>
      <c r="F568" s="17">
        <f t="shared" si="34"/>
        <v>14000</v>
      </c>
      <c r="G568" s="68"/>
      <c r="H568" s="17">
        <f t="shared" si="32"/>
        <v>0</v>
      </c>
    </row>
    <row r="569" spans="1:8" ht="15.6">
      <c r="A569" s="10" t="s">
        <v>1132</v>
      </c>
      <c r="B569" s="11" t="s">
        <v>1133</v>
      </c>
      <c r="C569" s="12" t="s">
        <v>6</v>
      </c>
      <c r="D569" s="13" t="s">
        <v>6</v>
      </c>
      <c r="E569" s="48" t="s">
        <v>6</v>
      </c>
      <c r="F569" s="13" t="s">
        <v>6</v>
      </c>
      <c r="G569" s="68"/>
      <c r="H569" s="17" t="str">
        <f t="shared" si="32"/>
        <v/>
      </c>
    </row>
    <row r="570" spans="1:8">
      <c r="A570" s="27" t="s">
        <v>1134</v>
      </c>
      <c r="B570" s="20" t="s">
        <v>1135</v>
      </c>
      <c r="C570" s="21" t="s">
        <v>74</v>
      </c>
      <c r="D570" s="22">
        <v>914</v>
      </c>
      <c r="E570" s="45">
        <v>200</v>
      </c>
      <c r="F570" s="17">
        <f t="shared" ref="F570:F587" si="35">E570*D570</f>
        <v>182800</v>
      </c>
      <c r="G570" s="68"/>
      <c r="H570" s="17">
        <f t="shared" si="32"/>
        <v>0</v>
      </c>
    </row>
    <row r="571" spans="1:8">
      <c r="A571" s="27" t="s">
        <v>1136</v>
      </c>
      <c r="B571" s="20" t="s">
        <v>1137</v>
      </c>
      <c r="C571" s="21" t="s">
        <v>2</v>
      </c>
      <c r="D571" s="22">
        <v>3705</v>
      </c>
      <c r="E571" s="45">
        <v>11.6</v>
      </c>
      <c r="F571" s="17">
        <f t="shared" si="35"/>
        <v>42978</v>
      </c>
      <c r="G571" s="68"/>
      <c r="H571" s="17">
        <f t="shared" si="32"/>
        <v>0</v>
      </c>
    </row>
    <row r="572" spans="1:8" ht="28.8">
      <c r="A572" s="27" t="s">
        <v>1138</v>
      </c>
      <c r="B572" s="15" t="s">
        <v>1139</v>
      </c>
      <c r="C572" s="21" t="s">
        <v>11</v>
      </c>
      <c r="D572" s="22">
        <v>1</v>
      </c>
      <c r="E572" s="45">
        <v>1300000</v>
      </c>
      <c r="F572" s="17">
        <f t="shared" si="35"/>
        <v>1300000</v>
      </c>
      <c r="G572" s="68"/>
      <c r="H572" s="17">
        <f t="shared" si="32"/>
        <v>0</v>
      </c>
    </row>
    <row r="573" spans="1:8">
      <c r="A573" s="24" t="s">
        <v>1140</v>
      </c>
      <c r="B573" s="20" t="s">
        <v>1141</v>
      </c>
      <c r="C573" s="21" t="s">
        <v>74</v>
      </c>
      <c r="D573" s="22">
        <v>110</v>
      </c>
      <c r="E573" s="45">
        <v>70</v>
      </c>
      <c r="F573" s="17">
        <f t="shared" si="35"/>
        <v>7700</v>
      </c>
      <c r="G573" s="68"/>
      <c r="H573" s="17">
        <f t="shared" si="32"/>
        <v>0</v>
      </c>
    </row>
    <row r="574" spans="1:8" s="18" customFormat="1" ht="28.8">
      <c r="A574" s="27" t="s">
        <v>1142</v>
      </c>
      <c r="B574" s="20" t="s">
        <v>1143</v>
      </c>
      <c r="C574" s="21" t="s">
        <v>74</v>
      </c>
      <c r="D574" s="22">
        <v>180</v>
      </c>
      <c r="E574" s="45">
        <v>250</v>
      </c>
      <c r="F574" s="17">
        <f t="shared" si="35"/>
        <v>45000</v>
      </c>
      <c r="G574" s="68"/>
      <c r="H574" s="17">
        <f t="shared" si="32"/>
        <v>0</v>
      </c>
    </row>
    <row r="575" spans="1:8">
      <c r="A575" s="24" t="s">
        <v>1144</v>
      </c>
      <c r="B575" s="20" t="s">
        <v>1145</v>
      </c>
      <c r="C575" s="21" t="s">
        <v>2</v>
      </c>
      <c r="D575" s="22">
        <v>120</v>
      </c>
      <c r="E575" s="52">
        <v>900</v>
      </c>
      <c r="F575" s="17">
        <f t="shared" si="35"/>
        <v>108000</v>
      </c>
      <c r="G575" s="68"/>
      <c r="H575" s="17">
        <f t="shared" si="32"/>
        <v>0</v>
      </c>
    </row>
    <row r="576" spans="1:8">
      <c r="A576" s="27" t="s">
        <v>1146</v>
      </c>
      <c r="B576" s="20" t="s">
        <v>1147</v>
      </c>
      <c r="C576" s="21" t="s">
        <v>2</v>
      </c>
      <c r="D576" s="22">
        <v>20</v>
      </c>
      <c r="E576" s="45">
        <v>5500</v>
      </c>
      <c r="F576" s="17">
        <f t="shared" si="35"/>
        <v>110000</v>
      </c>
      <c r="G576" s="68"/>
      <c r="H576" s="17">
        <f t="shared" si="32"/>
        <v>0</v>
      </c>
    </row>
    <row r="577" spans="1:8" ht="28.8">
      <c r="A577" s="24" t="s">
        <v>1148</v>
      </c>
      <c r="B577" s="20" t="s">
        <v>1149</v>
      </c>
      <c r="C577" s="21" t="s">
        <v>11</v>
      </c>
      <c r="D577" s="22">
        <v>1</v>
      </c>
      <c r="E577" s="45">
        <v>640000</v>
      </c>
      <c r="F577" s="17">
        <f t="shared" si="35"/>
        <v>640000</v>
      </c>
      <c r="G577" s="68"/>
      <c r="H577" s="17">
        <f t="shared" si="32"/>
        <v>0</v>
      </c>
    </row>
    <row r="578" spans="1:8" ht="28.8">
      <c r="A578" s="24" t="s">
        <v>2485</v>
      </c>
      <c r="B578" s="20" t="s">
        <v>2482</v>
      </c>
      <c r="C578" s="21" t="s">
        <v>11</v>
      </c>
      <c r="D578" s="22">
        <v>1</v>
      </c>
      <c r="E578" s="45">
        <v>350000</v>
      </c>
      <c r="F578" s="17">
        <f t="shared" ref="F578" si="36">E578*D578</f>
        <v>350000</v>
      </c>
      <c r="G578" s="68"/>
      <c r="H578" s="17">
        <f t="shared" si="32"/>
        <v>0</v>
      </c>
    </row>
    <row r="579" spans="1:8" ht="28.8">
      <c r="A579" s="24" t="s">
        <v>2486</v>
      </c>
      <c r="B579" s="20" t="s">
        <v>2483</v>
      </c>
      <c r="C579" s="21" t="s">
        <v>11</v>
      </c>
      <c r="D579" s="22">
        <v>1</v>
      </c>
      <c r="E579" s="45">
        <v>320000</v>
      </c>
      <c r="F579" s="17">
        <f t="shared" ref="F579" si="37">E579*D579</f>
        <v>320000</v>
      </c>
      <c r="G579" s="68"/>
      <c r="H579" s="17">
        <f t="shared" si="32"/>
        <v>0</v>
      </c>
    </row>
    <row r="580" spans="1:8" ht="28.8">
      <c r="A580" s="24" t="s">
        <v>2487</v>
      </c>
      <c r="B580" s="20" t="s">
        <v>2484</v>
      </c>
      <c r="C580" s="21" t="s">
        <v>11</v>
      </c>
      <c r="D580" s="22">
        <v>1</v>
      </c>
      <c r="E580" s="45">
        <v>175000</v>
      </c>
      <c r="F580" s="17">
        <f t="shared" ref="F580" si="38">E580*D580</f>
        <v>175000</v>
      </c>
      <c r="G580" s="68"/>
      <c r="H580" s="17">
        <f t="shared" si="32"/>
        <v>0</v>
      </c>
    </row>
    <row r="581" spans="1:8" ht="28.8">
      <c r="A581" s="24" t="s">
        <v>2498</v>
      </c>
      <c r="B581" s="15" t="s">
        <v>1158</v>
      </c>
      <c r="C581" s="21" t="s">
        <v>11</v>
      </c>
      <c r="D581" s="22">
        <v>1</v>
      </c>
      <c r="E581" s="28">
        <v>280000</v>
      </c>
      <c r="F581" s="17">
        <f>E581*D581</f>
        <v>280000</v>
      </c>
      <c r="G581" s="68"/>
      <c r="H581" s="17">
        <f t="shared" si="32"/>
        <v>0</v>
      </c>
    </row>
    <row r="582" spans="1:8" s="18" customFormat="1" ht="15.6">
      <c r="A582" s="27" t="s">
        <v>1150</v>
      </c>
      <c r="B582" s="20" t="s">
        <v>1151</v>
      </c>
      <c r="C582" s="21" t="s">
        <v>14</v>
      </c>
      <c r="D582" s="22">
        <v>1192</v>
      </c>
      <c r="E582" s="45">
        <v>90</v>
      </c>
      <c r="F582" s="17">
        <f t="shared" si="35"/>
        <v>107280</v>
      </c>
      <c r="G582" s="68"/>
      <c r="H582" s="17">
        <f t="shared" si="32"/>
        <v>0</v>
      </c>
    </row>
    <row r="583" spans="1:8">
      <c r="A583" s="27" t="s">
        <v>1152</v>
      </c>
      <c r="B583" s="20" t="s">
        <v>1153</v>
      </c>
      <c r="C583" s="21" t="s">
        <v>74</v>
      </c>
      <c r="D583" s="22">
        <v>260</v>
      </c>
      <c r="E583" s="45">
        <v>150</v>
      </c>
      <c r="F583" s="17">
        <f t="shared" si="35"/>
        <v>39000</v>
      </c>
      <c r="G583" s="68"/>
      <c r="H583" s="17">
        <f t="shared" ref="H583:H646" si="39">IF(F583="","",G583*D583)</f>
        <v>0</v>
      </c>
    </row>
    <row r="584" spans="1:8">
      <c r="A584" s="27" t="s">
        <v>1154</v>
      </c>
      <c r="B584" s="20" t="s">
        <v>1155</v>
      </c>
      <c r="C584" s="21" t="s">
        <v>2</v>
      </c>
      <c r="D584" s="22">
        <v>20</v>
      </c>
      <c r="E584" s="45">
        <v>1200</v>
      </c>
      <c r="F584" s="17">
        <f t="shared" si="35"/>
        <v>24000</v>
      </c>
      <c r="G584" s="68"/>
      <c r="H584" s="17">
        <f t="shared" si="39"/>
        <v>0</v>
      </c>
    </row>
    <row r="585" spans="1:8">
      <c r="A585" s="27" t="s">
        <v>1156</v>
      </c>
      <c r="B585" s="20" t="s">
        <v>1157</v>
      </c>
      <c r="C585" s="21" t="s">
        <v>14</v>
      </c>
      <c r="D585" s="22">
        <v>55</v>
      </c>
      <c r="E585" s="45">
        <v>550</v>
      </c>
      <c r="F585" s="17">
        <f t="shared" si="35"/>
        <v>30250</v>
      </c>
      <c r="G585" s="68"/>
      <c r="H585" s="17">
        <f t="shared" si="39"/>
        <v>0</v>
      </c>
    </row>
    <row r="586" spans="1:8">
      <c r="A586" s="27" t="s">
        <v>1159</v>
      </c>
      <c r="B586" s="20" t="s">
        <v>1160</v>
      </c>
      <c r="C586" s="21" t="s">
        <v>45</v>
      </c>
      <c r="D586" s="22">
        <v>12</v>
      </c>
      <c r="E586" s="45">
        <v>2000</v>
      </c>
      <c r="F586" s="17">
        <f t="shared" si="35"/>
        <v>24000</v>
      </c>
      <c r="G586" s="68"/>
      <c r="H586" s="17">
        <f t="shared" si="39"/>
        <v>0</v>
      </c>
    </row>
    <row r="587" spans="1:8">
      <c r="A587" s="24" t="s">
        <v>1161</v>
      </c>
      <c r="B587" s="15" t="s">
        <v>1162</v>
      </c>
      <c r="C587" s="21" t="s">
        <v>2</v>
      </c>
      <c r="D587" s="22">
        <v>2</v>
      </c>
      <c r="E587" s="53">
        <v>9000</v>
      </c>
      <c r="F587" s="17">
        <f t="shared" si="35"/>
        <v>18000</v>
      </c>
      <c r="G587" s="68"/>
      <c r="H587" s="17">
        <f t="shared" si="39"/>
        <v>0</v>
      </c>
    </row>
    <row r="588" spans="1:8" ht="15.6">
      <c r="A588" s="10" t="s">
        <v>1163</v>
      </c>
      <c r="B588" s="11" t="s">
        <v>1164</v>
      </c>
      <c r="C588" s="12" t="s">
        <v>6</v>
      </c>
      <c r="D588" s="13" t="s">
        <v>6</v>
      </c>
      <c r="E588" s="54" t="s">
        <v>6</v>
      </c>
      <c r="F588" s="13" t="s">
        <v>6</v>
      </c>
      <c r="G588" s="68"/>
      <c r="H588" s="17" t="str">
        <f t="shared" si="39"/>
        <v/>
      </c>
    </row>
    <row r="589" spans="1:8">
      <c r="A589" s="27" t="s">
        <v>1165</v>
      </c>
      <c r="B589" s="20" t="s">
        <v>1166</v>
      </c>
      <c r="C589" s="21" t="s">
        <v>14</v>
      </c>
      <c r="D589" s="22">
        <v>1601</v>
      </c>
      <c r="E589" s="52">
        <v>350</v>
      </c>
      <c r="F589" s="17">
        <f>E589*D589</f>
        <v>560350</v>
      </c>
      <c r="G589" s="68"/>
      <c r="H589" s="17">
        <f t="shared" si="39"/>
        <v>0</v>
      </c>
    </row>
    <row r="590" spans="1:8">
      <c r="A590" s="14" t="s">
        <v>1167</v>
      </c>
      <c r="B590" s="20" t="s">
        <v>1168</v>
      </c>
      <c r="C590" s="21" t="s">
        <v>14</v>
      </c>
      <c r="D590" s="22">
        <v>180.48</v>
      </c>
      <c r="E590" s="45">
        <v>200</v>
      </c>
      <c r="F590" s="17">
        <f>MMULT(D590,E590)</f>
        <v>36096</v>
      </c>
      <c r="G590" s="68"/>
      <c r="H590" s="17">
        <f t="shared" si="39"/>
        <v>0</v>
      </c>
    </row>
    <row r="591" spans="1:8">
      <c r="A591" s="27" t="s">
        <v>1169</v>
      </c>
      <c r="B591" s="20" t="s">
        <v>1170</v>
      </c>
      <c r="C591" s="21" t="s">
        <v>45</v>
      </c>
      <c r="D591" s="22">
        <v>208.8</v>
      </c>
      <c r="E591" s="52">
        <v>60</v>
      </c>
      <c r="F591" s="17">
        <f>E591*D591</f>
        <v>12528</v>
      </c>
      <c r="G591" s="68"/>
      <c r="H591" s="17">
        <f t="shared" si="39"/>
        <v>0</v>
      </c>
    </row>
    <row r="592" spans="1:8">
      <c r="A592" s="27" t="s">
        <v>1171</v>
      </c>
      <c r="B592" s="20" t="s">
        <v>1172</v>
      </c>
      <c r="C592" s="21" t="s">
        <v>14</v>
      </c>
      <c r="D592" s="22">
        <v>37</v>
      </c>
      <c r="E592" s="52">
        <v>1400</v>
      </c>
      <c r="F592" s="17">
        <f>E592*D592</f>
        <v>51800</v>
      </c>
      <c r="G592" s="68"/>
      <c r="H592" s="17">
        <f t="shared" si="39"/>
        <v>0</v>
      </c>
    </row>
    <row r="593" spans="1:8" ht="15.6">
      <c r="A593" s="10" t="s">
        <v>1173</v>
      </c>
      <c r="B593" s="11" t="s">
        <v>1174</v>
      </c>
      <c r="C593" s="12" t="s">
        <v>6</v>
      </c>
      <c r="D593" s="13" t="s">
        <v>6</v>
      </c>
      <c r="E593" s="48" t="s">
        <v>6</v>
      </c>
      <c r="F593" s="13" t="s">
        <v>6</v>
      </c>
      <c r="G593" s="68"/>
      <c r="H593" s="17" t="str">
        <f t="shared" si="39"/>
        <v/>
      </c>
    </row>
    <row r="594" spans="1:8">
      <c r="A594" s="27" t="s">
        <v>1175</v>
      </c>
      <c r="B594" s="20" t="s">
        <v>1176</v>
      </c>
      <c r="C594" s="21" t="s">
        <v>14</v>
      </c>
      <c r="D594" s="22">
        <v>390</v>
      </c>
      <c r="E594" s="52">
        <v>250</v>
      </c>
      <c r="F594" s="17">
        <f>E594*D594</f>
        <v>97500</v>
      </c>
      <c r="G594" s="68"/>
      <c r="H594" s="17">
        <f t="shared" si="39"/>
        <v>0</v>
      </c>
    </row>
    <row r="595" spans="1:8" s="18" customFormat="1" ht="15.6">
      <c r="A595" s="27" t="s">
        <v>1177</v>
      </c>
      <c r="B595" s="20" t="s">
        <v>1178</v>
      </c>
      <c r="C595" s="21" t="s">
        <v>14</v>
      </c>
      <c r="D595" s="22">
        <v>173</v>
      </c>
      <c r="E595" s="52">
        <v>1400</v>
      </c>
      <c r="F595" s="17">
        <f>E595*D595</f>
        <v>242200</v>
      </c>
      <c r="G595" s="68"/>
      <c r="H595" s="17">
        <f t="shared" si="39"/>
        <v>0</v>
      </c>
    </row>
    <row r="596" spans="1:8" ht="15.6">
      <c r="A596" s="10" t="s">
        <v>1179</v>
      </c>
      <c r="B596" s="11" t="s">
        <v>1180</v>
      </c>
      <c r="C596" s="12" t="s">
        <v>6</v>
      </c>
      <c r="D596" s="13"/>
      <c r="E596" s="54"/>
      <c r="F596" s="13"/>
      <c r="G596" s="68"/>
      <c r="H596" s="17" t="str">
        <f t="shared" si="39"/>
        <v/>
      </c>
    </row>
    <row r="597" spans="1:8" s="18" customFormat="1" ht="28.8">
      <c r="A597" s="14" t="s">
        <v>1181</v>
      </c>
      <c r="B597" s="15" t="s">
        <v>1182</v>
      </c>
      <c r="C597" s="16" t="s">
        <v>14</v>
      </c>
      <c r="D597" s="17">
        <v>256</v>
      </c>
      <c r="E597" s="49">
        <v>2016</v>
      </c>
      <c r="F597" s="17">
        <f>MMULT(D597,E597)</f>
        <v>516096</v>
      </c>
      <c r="G597" s="68"/>
      <c r="H597" s="17">
        <f t="shared" si="39"/>
        <v>0</v>
      </c>
    </row>
    <row r="598" spans="1:8" ht="15.6">
      <c r="A598" s="26" t="s">
        <v>1183</v>
      </c>
      <c r="B598" s="11" t="s">
        <v>1184</v>
      </c>
      <c r="C598" s="12" t="s">
        <v>6</v>
      </c>
      <c r="D598" s="13"/>
      <c r="E598" s="52"/>
      <c r="F598" s="32"/>
      <c r="G598" s="68"/>
      <c r="H598" s="17" t="str">
        <f t="shared" si="39"/>
        <v/>
      </c>
    </row>
    <row r="599" spans="1:8" ht="28.8">
      <c r="A599" s="14" t="s">
        <v>1185</v>
      </c>
      <c r="B599" s="15" t="s">
        <v>1186</v>
      </c>
      <c r="C599" s="16" t="s">
        <v>14</v>
      </c>
      <c r="D599" s="17">
        <v>38</v>
      </c>
      <c r="E599" s="50">
        <v>2280</v>
      </c>
      <c r="F599" s="17">
        <f>MMULT(D599,E599)</f>
        <v>86640</v>
      </c>
      <c r="G599" s="68"/>
      <c r="H599" s="17">
        <f t="shared" si="39"/>
        <v>0</v>
      </c>
    </row>
    <row r="600" spans="1:8" ht="15.6">
      <c r="A600" s="10" t="s">
        <v>1187</v>
      </c>
      <c r="B600" s="11" t="s">
        <v>1188</v>
      </c>
      <c r="C600" s="12" t="s">
        <v>6</v>
      </c>
      <c r="D600" s="13" t="s">
        <v>6</v>
      </c>
      <c r="E600" s="54" t="s">
        <v>6</v>
      </c>
      <c r="F600" s="13" t="s">
        <v>6</v>
      </c>
      <c r="G600" s="68"/>
      <c r="H600" s="17" t="str">
        <f t="shared" si="39"/>
        <v/>
      </c>
    </row>
    <row r="601" spans="1:8" s="18" customFormat="1" ht="28.8">
      <c r="A601" s="14" t="s">
        <v>1189</v>
      </c>
      <c r="B601" s="15" t="s">
        <v>1190</v>
      </c>
      <c r="C601" s="16" t="s">
        <v>11</v>
      </c>
      <c r="D601" s="17">
        <v>1</v>
      </c>
      <c r="E601" s="49">
        <v>50000</v>
      </c>
      <c r="F601" s="17">
        <f>MMULT(D601,E601)</f>
        <v>50000</v>
      </c>
      <c r="G601" s="68"/>
      <c r="H601" s="17">
        <f t="shared" si="39"/>
        <v>0</v>
      </c>
    </row>
    <row r="602" spans="1:8" ht="28.8">
      <c r="A602" s="14" t="s">
        <v>1191</v>
      </c>
      <c r="B602" s="15" t="s">
        <v>1192</v>
      </c>
      <c r="C602" s="21" t="s">
        <v>45</v>
      </c>
      <c r="D602" s="17">
        <v>650</v>
      </c>
      <c r="E602" s="49">
        <v>600</v>
      </c>
      <c r="F602" s="17">
        <f>MMULT(D602,E602)</f>
        <v>390000</v>
      </c>
      <c r="G602" s="68"/>
      <c r="H602" s="17">
        <f t="shared" si="39"/>
        <v>0</v>
      </c>
    </row>
    <row r="603" spans="1:8" ht="28.8">
      <c r="A603" s="24" t="s">
        <v>1193</v>
      </c>
      <c r="B603" s="15" t="s">
        <v>1194</v>
      </c>
      <c r="C603" s="16" t="s">
        <v>34</v>
      </c>
      <c r="D603" s="17">
        <v>128</v>
      </c>
      <c r="E603" s="49">
        <v>8500</v>
      </c>
      <c r="F603" s="17">
        <f>MMULT(D603,E603)</f>
        <v>1088000</v>
      </c>
      <c r="G603" s="68"/>
      <c r="H603" s="17">
        <f t="shared" si="39"/>
        <v>0</v>
      </c>
    </row>
    <row r="604" spans="1:8" s="18" customFormat="1" ht="15.6">
      <c r="A604" s="10" t="s">
        <v>1195</v>
      </c>
      <c r="B604" s="11" t="s">
        <v>1196</v>
      </c>
      <c r="C604" s="12" t="s">
        <v>6</v>
      </c>
      <c r="D604" s="13" t="s">
        <v>6</v>
      </c>
      <c r="E604" s="48" t="s">
        <v>6</v>
      </c>
      <c r="F604" s="13" t="s">
        <v>6</v>
      </c>
      <c r="G604" s="68"/>
      <c r="H604" s="17" t="str">
        <f t="shared" si="39"/>
        <v/>
      </c>
    </row>
    <row r="605" spans="1:8" ht="15.6">
      <c r="A605" s="10" t="s">
        <v>1197</v>
      </c>
      <c r="B605" s="11" t="s">
        <v>1198</v>
      </c>
      <c r="C605" s="12" t="s">
        <v>6</v>
      </c>
      <c r="D605" s="13" t="s">
        <v>6</v>
      </c>
      <c r="E605" s="48" t="s">
        <v>6</v>
      </c>
      <c r="F605" s="13" t="s">
        <v>6</v>
      </c>
      <c r="G605" s="68"/>
      <c r="H605" s="17" t="str">
        <f t="shared" si="39"/>
        <v/>
      </c>
    </row>
    <row r="606" spans="1:8" ht="28.8">
      <c r="A606" s="27" t="s">
        <v>1199</v>
      </c>
      <c r="B606" s="20" t="s">
        <v>1200</v>
      </c>
      <c r="C606" s="21" t="s">
        <v>11</v>
      </c>
      <c r="D606" s="22">
        <v>1</v>
      </c>
      <c r="E606" s="45">
        <v>2950</v>
      </c>
      <c r="F606" s="17">
        <f t="shared" ref="F606:F625" si="40">E606*D606</f>
        <v>2950</v>
      </c>
      <c r="G606" s="68"/>
      <c r="H606" s="17">
        <f t="shared" si="39"/>
        <v>0</v>
      </c>
    </row>
    <row r="607" spans="1:8" ht="28.8">
      <c r="A607" s="24" t="s">
        <v>1201</v>
      </c>
      <c r="B607" s="20" t="s">
        <v>1202</v>
      </c>
      <c r="C607" s="21" t="s">
        <v>11</v>
      </c>
      <c r="D607" s="22">
        <v>1</v>
      </c>
      <c r="E607" s="52">
        <v>2950</v>
      </c>
      <c r="F607" s="17">
        <f t="shared" si="40"/>
        <v>2950</v>
      </c>
      <c r="G607" s="68"/>
      <c r="H607" s="17">
        <f t="shared" si="39"/>
        <v>0</v>
      </c>
    </row>
    <row r="608" spans="1:8" ht="57.6">
      <c r="A608" s="27" t="s">
        <v>1203</v>
      </c>
      <c r="B608" s="20" t="s">
        <v>1204</v>
      </c>
      <c r="C608" s="21" t="s">
        <v>11</v>
      </c>
      <c r="D608" s="22">
        <v>1</v>
      </c>
      <c r="E608" s="52">
        <v>18000</v>
      </c>
      <c r="F608" s="17">
        <f t="shared" si="40"/>
        <v>18000</v>
      </c>
      <c r="G608" s="68"/>
      <c r="H608" s="17">
        <f t="shared" si="39"/>
        <v>0</v>
      </c>
    </row>
    <row r="609" spans="1:8" ht="57.6">
      <c r="A609" s="27" t="s">
        <v>1205</v>
      </c>
      <c r="B609" s="20" t="s">
        <v>1206</v>
      </c>
      <c r="C609" s="21" t="s">
        <v>11</v>
      </c>
      <c r="D609" s="22">
        <v>1</v>
      </c>
      <c r="E609" s="45">
        <v>15000</v>
      </c>
      <c r="F609" s="17">
        <f t="shared" si="40"/>
        <v>15000</v>
      </c>
      <c r="G609" s="68"/>
      <c r="H609" s="17">
        <f t="shared" si="39"/>
        <v>0</v>
      </c>
    </row>
    <row r="610" spans="1:8">
      <c r="A610" s="27" t="s">
        <v>1207</v>
      </c>
      <c r="B610" s="20" t="s">
        <v>1208</v>
      </c>
      <c r="C610" s="21" t="s">
        <v>74</v>
      </c>
      <c r="D610" s="22">
        <v>260</v>
      </c>
      <c r="E610" s="45">
        <v>27</v>
      </c>
      <c r="F610" s="17">
        <f t="shared" si="40"/>
        <v>7020</v>
      </c>
      <c r="G610" s="68"/>
      <c r="H610" s="17">
        <f t="shared" si="39"/>
        <v>0</v>
      </c>
    </row>
    <row r="611" spans="1:8">
      <c r="A611" s="27" t="s">
        <v>1209</v>
      </c>
      <c r="B611" s="20" t="s">
        <v>1210</v>
      </c>
      <c r="C611" s="21" t="s">
        <v>74</v>
      </c>
      <c r="D611" s="22">
        <v>385</v>
      </c>
      <c r="E611" s="45">
        <v>20</v>
      </c>
      <c r="F611" s="17">
        <f t="shared" si="40"/>
        <v>7700</v>
      </c>
      <c r="G611" s="68"/>
      <c r="H611" s="17">
        <f t="shared" si="39"/>
        <v>0</v>
      </c>
    </row>
    <row r="612" spans="1:8">
      <c r="A612" s="27" t="s">
        <v>1211</v>
      </c>
      <c r="B612" s="20" t="s">
        <v>1212</v>
      </c>
      <c r="C612" s="21" t="s">
        <v>74</v>
      </c>
      <c r="D612" s="22">
        <v>40</v>
      </c>
      <c r="E612" s="45">
        <v>16.5</v>
      </c>
      <c r="F612" s="17">
        <f t="shared" si="40"/>
        <v>660</v>
      </c>
      <c r="G612" s="68"/>
      <c r="H612" s="17">
        <f t="shared" si="39"/>
        <v>0</v>
      </c>
    </row>
    <row r="613" spans="1:8">
      <c r="A613" s="27" t="s">
        <v>1213</v>
      </c>
      <c r="B613" s="20" t="s">
        <v>1214</v>
      </c>
      <c r="C613" s="21" t="s">
        <v>74</v>
      </c>
      <c r="D613" s="22">
        <v>130</v>
      </c>
      <c r="E613" s="45">
        <v>30</v>
      </c>
      <c r="F613" s="17">
        <f t="shared" si="40"/>
        <v>3900</v>
      </c>
      <c r="G613" s="68"/>
      <c r="H613" s="17">
        <f t="shared" si="39"/>
        <v>0</v>
      </c>
    </row>
    <row r="614" spans="1:8">
      <c r="A614" s="27" t="s">
        <v>1215</v>
      </c>
      <c r="B614" s="20" t="s">
        <v>1216</v>
      </c>
      <c r="C614" s="21" t="s">
        <v>74</v>
      </c>
      <c r="D614" s="22">
        <v>860</v>
      </c>
      <c r="E614" s="45">
        <v>14</v>
      </c>
      <c r="F614" s="17">
        <f t="shared" si="40"/>
        <v>12040</v>
      </c>
      <c r="G614" s="68"/>
      <c r="H614" s="17">
        <f t="shared" si="39"/>
        <v>0</v>
      </c>
    </row>
    <row r="615" spans="1:8" ht="57.6">
      <c r="A615" s="27" t="s">
        <v>1217</v>
      </c>
      <c r="B615" s="20" t="s">
        <v>1218</v>
      </c>
      <c r="C615" s="21" t="s">
        <v>74</v>
      </c>
      <c r="D615" s="22">
        <v>670</v>
      </c>
      <c r="E615" s="45">
        <v>8</v>
      </c>
      <c r="F615" s="17">
        <f t="shared" si="40"/>
        <v>5360</v>
      </c>
      <c r="G615" s="68"/>
      <c r="H615" s="17">
        <f t="shared" si="39"/>
        <v>0</v>
      </c>
    </row>
    <row r="616" spans="1:8" ht="57.6">
      <c r="A616" s="27" t="s">
        <v>1219</v>
      </c>
      <c r="B616" s="20" t="s">
        <v>1220</v>
      </c>
      <c r="C616" s="21" t="s">
        <v>11</v>
      </c>
      <c r="D616" s="22">
        <v>64</v>
      </c>
      <c r="E616" s="45">
        <v>65</v>
      </c>
      <c r="F616" s="17">
        <f t="shared" si="40"/>
        <v>4160</v>
      </c>
      <c r="G616" s="68"/>
      <c r="H616" s="17">
        <f t="shared" si="39"/>
        <v>0</v>
      </c>
    </row>
    <row r="617" spans="1:8" s="18" customFormat="1" ht="72">
      <c r="A617" s="27" t="s">
        <v>1221</v>
      </c>
      <c r="B617" s="20" t="s">
        <v>1222</v>
      </c>
      <c r="C617" s="21" t="s">
        <v>11</v>
      </c>
      <c r="D617" s="22">
        <v>63</v>
      </c>
      <c r="E617" s="45">
        <v>48</v>
      </c>
      <c r="F617" s="17">
        <f t="shared" si="40"/>
        <v>3024</v>
      </c>
      <c r="G617" s="68"/>
      <c r="H617" s="17">
        <f t="shared" si="39"/>
        <v>0</v>
      </c>
    </row>
    <row r="618" spans="1:8" ht="28.8">
      <c r="A618" s="27" t="s">
        <v>1223</v>
      </c>
      <c r="B618" s="20" t="s">
        <v>1224</v>
      </c>
      <c r="C618" s="21" t="s">
        <v>74</v>
      </c>
      <c r="D618" s="22">
        <v>770</v>
      </c>
      <c r="E618" s="45">
        <v>55</v>
      </c>
      <c r="F618" s="17">
        <f t="shared" si="40"/>
        <v>42350</v>
      </c>
      <c r="G618" s="68"/>
      <c r="H618" s="17">
        <f t="shared" si="39"/>
        <v>0</v>
      </c>
    </row>
    <row r="619" spans="1:8" ht="28.8">
      <c r="A619" s="27" t="s">
        <v>1225</v>
      </c>
      <c r="B619" s="20" t="s">
        <v>1226</v>
      </c>
      <c r="C619" s="21" t="s">
        <v>74</v>
      </c>
      <c r="D619" s="22">
        <v>240</v>
      </c>
      <c r="E619" s="45">
        <v>75</v>
      </c>
      <c r="F619" s="17">
        <f t="shared" si="40"/>
        <v>18000</v>
      </c>
      <c r="G619" s="68"/>
      <c r="H619" s="17">
        <f t="shared" si="39"/>
        <v>0</v>
      </c>
    </row>
    <row r="620" spans="1:8" ht="28.8">
      <c r="A620" s="27" t="s">
        <v>1227</v>
      </c>
      <c r="B620" s="20" t="s">
        <v>1228</v>
      </c>
      <c r="C620" s="21" t="s">
        <v>74</v>
      </c>
      <c r="D620" s="22">
        <v>540</v>
      </c>
      <c r="E620" s="45">
        <v>95</v>
      </c>
      <c r="F620" s="17">
        <f t="shared" si="40"/>
        <v>51300</v>
      </c>
      <c r="G620" s="68"/>
      <c r="H620" s="17">
        <f t="shared" si="39"/>
        <v>0</v>
      </c>
    </row>
    <row r="621" spans="1:8" ht="28.8">
      <c r="A621" s="27" t="s">
        <v>1229</v>
      </c>
      <c r="B621" s="20" t="s">
        <v>1230</v>
      </c>
      <c r="C621" s="21" t="s">
        <v>11</v>
      </c>
      <c r="D621" s="22">
        <v>1</v>
      </c>
      <c r="E621" s="45">
        <v>480</v>
      </c>
      <c r="F621" s="17">
        <f t="shared" si="40"/>
        <v>480</v>
      </c>
      <c r="G621" s="68"/>
      <c r="H621" s="17">
        <f t="shared" si="39"/>
        <v>0</v>
      </c>
    </row>
    <row r="622" spans="1:8" ht="28.8">
      <c r="A622" s="27" t="s">
        <v>1231</v>
      </c>
      <c r="B622" s="20" t="s">
        <v>1232</v>
      </c>
      <c r="C622" s="21" t="s">
        <v>11</v>
      </c>
      <c r="D622" s="22">
        <v>7</v>
      </c>
      <c r="E622" s="45">
        <v>1750</v>
      </c>
      <c r="F622" s="17">
        <f t="shared" si="40"/>
        <v>12250</v>
      </c>
      <c r="G622" s="68"/>
      <c r="H622" s="17">
        <f t="shared" si="39"/>
        <v>0</v>
      </c>
    </row>
    <row r="623" spans="1:8" ht="28.8">
      <c r="A623" s="27" t="s">
        <v>1233</v>
      </c>
      <c r="B623" s="20" t="s">
        <v>1234</v>
      </c>
      <c r="C623" s="21" t="s">
        <v>11</v>
      </c>
      <c r="D623" s="22">
        <v>2</v>
      </c>
      <c r="E623" s="45">
        <v>10200</v>
      </c>
      <c r="F623" s="17">
        <f t="shared" si="40"/>
        <v>20400</v>
      </c>
      <c r="G623" s="68"/>
      <c r="H623" s="17">
        <f t="shared" si="39"/>
        <v>0</v>
      </c>
    </row>
    <row r="624" spans="1:8">
      <c r="A624" s="27" t="s">
        <v>1235</v>
      </c>
      <c r="B624" s="20" t="s">
        <v>1236</v>
      </c>
      <c r="C624" s="21" t="s">
        <v>11</v>
      </c>
      <c r="D624" s="22">
        <v>2</v>
      </c>
      <c r="E624" s="45">
        <v>1900</v>
      </c>
      <c r="F624" s="17">
        <f t="shared" si="40"/>
        <v>3800</v>
      </c>
      <c r="G624" s="68"/>
      <c r="H624" s="17">
        <f t="shared" si="39"/>
        <v>0</v>
      </c>
    </row>
    <row r="625" spans="1:8" ht="43.2">
      <c r="A625" s="27" t="s">
        <v>1237</v>
      </c>
      <c r="B625" s="20" t="s">
        <v>1238</v>
      </c>
      <c r="C625" s="21" t="s">
        <v>2</v>
      </c>
      <c r="D625" s="22">
        <v>10</v>
      </c>
      <c r="E625" s="45">
        <v>330</v>
      </c>
      <c r="F625" s="17">
        <f t="shared" si="40"/>
        <v>3300</v>
      </c>
      <c r="G625" s="68"/>
      <c r="H625" s="17">
        <f t="shared" si="39"/>
        <v>0</v>
      </c>
    </row>
    <row r="626" spans="1:8" ht="15.6">
      <c r="A626" s="10" t="s">
        <v>1239</v>
      </c>
      <c r="B626" s="11" t="s">
        <v>1240</v>
      </c>
      <c r="C626" s="12" t="s">
        <v>6</v>
      </c>
      <c r="D626" s="13" t="s">
        <v>6</v>
      </c>
      <c r="E626" s="48" t="s">
        <v>6</v>
      </c>
      <c r="F626" s="13" t="s">
        <v>6</v>
      </c>
      <c r="G626" s="68"/>
      <c r="H626" s="17" t="str">
        <f t="shared" si="39"/>
        <v/>
      </c>
    </row>
    <row r="627" spans="1:8" ht="28.8">
      <c r="A627" s="27" t="s">
        <v>1241</v>
      </c>
      <c r="B627" s="20" t="s">
        <v>1242</v>
      </c>
      <c r="C627" s="21" t="s">
        <v>45</v>
      </c>
      <c r="D627" s="22">
        <v>200</v>
      </c>
      <c r="E627" s="45">
        <v>8.5</v>
      </c>
      <c r="F627" s="17">
        <f t="shared" ref="F627:F649" si="41">E627*D627</f>
        <v>1700</v>
      </c>
      <c r="G627" s="68"/>
      <c r="H627" s="17">
        <f t="shared" si="39"/>
        <v>0</v>
      </c>
    </row>
    <row r="628" spans="1:8" ht="28.8">
      <c r="A628" s="27" t="s">
        <v>1243</v>
      </c>
      <c r="B628" s="20" t="s">
        <v>1244</v>
      </c>
      <c r="C628" s="21" t="s">
        <v>14</v>
      </c>
      <c r="D628" s="22">
        <v>8</v>
      </c>
      <c r="E628" s="45">
        <v>450</v>
      </c>
      <c r="F628" s="17">
        <f t="shared" si="41"/>
        <v>3600</v>
      </c>
      <c r="G628" s="68"/>
      <c r="H628" s="17">
        <f t="shared" si="39"/>
        <v>0</v>
      </c>
    </row>
    <row r="629" spans="1:8" ht="28.8">
      <c r="A629" s="27" t="s">
        <v>1245</v>
      </c>
      <c r="B629" s="20" t="s">
        <v>1246</v>
      </c>
      <c r="C629" s="21" t="s">
        <v>2</v>
      </c>
      <c r="D629" s="22">
        <v>42</v>
      </c>
      <c r="E629" s="45">
        <v>3300</v>
      </c>
      <c r="F629" s="17">
        <f t="shared" si="41"/>
        <v>138600</v>
      </c>
      <c r="G629" s="68"/>
      <c r="H629" s="17">
        <f t="shared" si="39"/>
        <v>0</v>
      </c>
    </row>
    <row r="630" spans="1:8" s="18" customFormat="1" ht="28.8">
      <c r="A630" s="27" t="s">
        <v>1247</v>
      </c>
      <c r="B630" s="20" t="s">
        <v>1248</v>
      </c>
      <c r="C630" s="21" t="s">
        <v>2</v>
      </c>
      <c r="D630" s="22">
        <v>9</v>
      </c>
      <c r="E630" s="45">
        <v>3630</v>
      </c>
      <c r="F630" s="17">
        <f t="shared" si="41"/>
        <v>32670</v>
      </c>
      <c r="G630" s="68"/>
      <c r="H630" s="17">
        <f t="shared" si="39"/>
        <v>0</v>
      </c>
    </row>
    <row r="631" spans="1:8" ht="28.8">
      <c r="A631" s="27" t="s">
        <v>1249</v>
      </c>
      <c r="B631" s="20" t="s">
        <v>1250</v>
      </c>
      <c r="C631" s="21" t="s">
        <v>2</v>
      </c>
      <c r="D631" s="22">
        <v>16</v>
      </c>
      <c r="E631" s="45">
        <v>3630</v>
      </c>
      <c r="F631" s="17">
        <f t="shared" si="41"/>
        <v>58080</v>
      </c>
      <c r="G631" s="68"/>
      <c r="H631" s="17">
        <f t="shared" si="39"/>
        <v>0</v>
      </c>
    </row>
    <row r="632" spans="1:8" ht="28.8">
      <c r="A632" s="27" t="s">
        <v>1251</v>
      </c>
      <c r="B632" s="20" t="s">
        <v>1252</v>
      </c>
      <c r="C632" s="21" t="s">
        <v>2</v>
      </c>
      <c r="D632" s="22">
        <v>1</v>
      </c>
      <c r="E632" s="45">
        <v>11900</v>
      </c>
      <c r="F632" s="17">
        <f t="shared" si="41"/>
        <v>11900</v>
      </c>
      <c r="G632" s="68"/>
      <c r="H632" s="17">
        <f t="shared" si="39"/>
        <v>0</v>
      </c>
    </row>
    <row r="633" spans="1:8" ht="28.8">
      <c r="A633" s="27" t="s">
        <v>1253</v>
      </c>
      <c r="B633" s="20" t="s">
        <v>1254</v>
      </c>
      <c r="C633" s="21" t="s">
        <v>2</v>
      </c>
      <c r="D633" s="22">
        <v>2</v>
      </c>
      <c r="E633" s="45">
        <v>14475</v>
      </c>
      <c r="F633" s="17">
        <f t="shared" si="41"/>
        <v>28950</v>
      </c>
      <c r="G633" s="68"/>
      <c r="H633" s="17">
        <f t="shared" si="39"/>
        <v>0</v>
      </c>
    </row>
    <row r="634" spans="1:8" ht="28.8">
      <c r="A634" s="27" t="s">
        <v>1255</v>
      </c>
      <c r="B634" s="20" t="s">
        <v>1256</v>
      </c>
      <c r="C634" s="21" t="s">
        <v>2</v>
      </c>
      <c r="D634" s="22">
        <v>2</v>
      </c>
      <c r="E634" s="45">
        <v>16500</v>
      </c>
      <c r="F634" s="17">
        <f t="shared" si="41"/>
        <v>33000</v>
      </c>
      <c r="G634" s="68"/>
      <c r="H634" s="17">
        <f t="shared" si="39"/>
        <v>0</v>
      </c>
    </row>
    <row r="635" spans="1:8" ht="28.8">
      <c r="A635" s="27" t="s">
        <v>1257</v>
      </c>
      <c r="B635" s="20" t="s">
        <v>1258</v>
      </c>
      <c r="C635" s="21" t="s">
        <v>2</v>
      </c>
      <c r="D635" s="22">
        <v>1</v>
      </c>
      <c r="E635" s="45">
        <v>3000</v>
      </c>
      <c r="F635" s="17">
        <f t="shared" si="41"/>
        <v>3000</v>
      </c>
      <c r="G635" s="68"/>
      <c r="H635" s="17">
        <f t="shared" si="39"/>
        <v>0</v>
      </c>
    </row>
    <row r="636" spans="1:8" s="18" customFormat="1" ht="28.8">
      <c r="A636" s="27" t="s">
        <v>1259</v>
      </c>
      <c r="B636" s="20" t="s">
        <v>1260</v>
      </c>
      <c r="C636" s="21" t="s">
        <v>2</v>
      </c>
      <c r="D636" s="22">
        <v>6</v>
      </c>
      <c r="E636" s="45">
        <v>1950</v>
      </c>
      <c r="F636" s="17">
        <f t="shared" si="41"/>
        <v>11700</v>
      </c>
      <c r="G636" s="68"/>
      <c r="H636" s="17">
        <f t="shared" si="39"/>
        <v>0</v>
      </c>
    </row>
    <row r="637" spans="1:8" ht="28.8">
      <c r="A637" s="27" t="s">
        <v>1261</v>
      </c>
      <c r="B637" s="20" t="s">
        <v>1262</v>
      </c>
      <c r="C637" s="21" t="s">
        <v>2</v>
      </c>
      <c r="D637" s="22">
        <v>25</v>
      </c>
      <c r="E637" s="52">
        <v>2350</v>
      </c>
      <c r="F637" s="17">
        <f t="shared" si="41"/>
        <v>58750</v>
      </c>
      <c r="G637" s="68"/>
      <c r="H637" s="17">
        <f t="shared" si="39"/>
        <v>0</v>
      </c>
    </row>
    <row r="638" spans="1:8" ht="28.8">
      <c r="A638" s="27" t="s">
        <v>1263</v>
      </c>
      <c r="B638" s="20" t="s">
        <v>1264</v>
      </c>
      <c r="C638" s="21" t="s">
        <v>11</v>
      </c>
      <c r="D638" s="22">
        <v>60</v>
      </c>
      <c r="E638" s="45">
        <v>2800</v>
      </c>
      <c r="F638" s="17">
        <f t="shared" si="41"/>
        <v>168000</v>
      </c>
      <c r="G638" s="68"/>
      <c r="H638" s="17">
        <f t="shared" si="39"/>
        <v>0</v>
      </c>
    </row>
    <row r="639" spans="1:8">
      <c r="A639" s="27" t="s">
        <v>1265</v>
      </c>
      <c r="B639" s="20" t="s">
        <v>1266</v>
      </c>
      <c r="C639" s="21" t="s">
        <v>2</v>
      </c>
      <c r="D639" s="22">
        <v>57</v>
      </c>
      <c r="E639" s="45">
        <v>650</v>
      </c>
      <c r="F639" s="17">
        <f t="shared" si="41"/>
        <v>37050</v>
      </c>
      <c r="G639" s="68"/>
      <c r="H639" s="17">
        <f t="shared" si="39"/>
        <v>0</v>
      </c>
    </row>
    <row r="640" spans="1:8">
      <c r="A640" s="27" t="s">
        <v>1267</v>
      </c>
      <c r="B640" s="20" t="s">
        <v>1268</v>
      </c>
      <c r="C640" s="21" t="s">
        <v>2</v>
      </c>
      <c r="D640" s="22">
        <v>3</v>
      </c>
      <c r="E640" s="45">
        <v>1100</v>
      </c>
      <c r="F640" s="17">
        <f t="shared" si="41"/>
        <v>3300</v>
      </c>
      <c r="G640" s="68"/>
      <c r="H640" s="17">
        <f t="shared" si="39"/>
        <v>0</v>
      </c>
    </row>
    <row r="641" spans="1:8" s="18" customFormat="1" ht="15.6">
      <c r="A641" s="27" t="s">
        <v>1269</v>
      </c>
      <c r="B641" s="20" t="s">
        <v>1270</v>
      </c>
      <c r="C641" s="21" t="s">
        <v>2</v>
      </c>
      <c r="D641" s="22">
        <v>42</v>
      </c>
      <c r="E641" s="45">
        <v>1500</v>
      </c>
      <c r="F641" s="17">
        <f t="shared" si="41"/>
        <v>63000</v>
      </c>
      <c r="G641" s="68"/>
      <c r="H641" s="17">
        <f t="shared" si="39"/>
        <v>0</v>
      </c>
    </row>
    <row r="642" spans="1:8">
      <c r="A642" s="27" t="s">
        <v>1271</v>
      </c>
      <c r="B642" s="20" t="s">
        <v>1272</v>
      </c>
      <c r="C642" s="21" t="s">
        <v>2</v>
      </c>
      <c r="D642" s="22">
        <v>12</v>
      </c>
      <c r="E642" s="45">
        <v>130</v>
      </c>
      <c r="F642" s="17">
        <f t="shared" si="41"/>
        <v>1560</v>
      </c>
      <c r="G642" s="68"/>
      <c r="H642" s="17">
        <f t="shared" si="39"/>
        <v>0</v>
      </c>
    </row>
    <row r="643" spans="1:8" ht="28.8">
      <c r="A643" s="27" t="s">
        <v>1273</v>
      </c>
      <c r="B643" s="20" t="s">
        <v>1274</v>
      </c>
      <c r="C643" s="21" t="s">
        <v>2</v>
      </c>
      <c r="D643" s="22">
        <v>450</v>
      </c>
      <c r="E643" s="45">
        <v>38</v>
      </c>
      <c r="F643" s="17">
        <f t="shared" si="41"/>
        <v>17100</v>
      </c>
      <c r="G643" s="68"/>
      <c r="H643" s="17">
        <f t="shared" si="39"/>
        <v>0</v>
      </c>
    </row>
    <row r="644" spans="1:8">
      <c r="A644" s="27" t="s">
        <v>1275</v>
      </c>
      <c r="B644" s="20" t="s">
        <v>1276</v>
      </c>
      <c r="C644" s="21" t="s">
        <v>2</v>
      </c>
      <c r="D644" s="22">
        <v>50</v>
      </c>
      <c r="E644" s="45">
        <v>15</v>
      </c>
      <c r="F644" s="17">
        <f t="shared" si="41"/>
        <v>750</v>
      </c>
      <c r="G644" s="68"/>
      <c r="H644" s="17">
        <f t="shared" si="39"/>
        <v>0</v>
      </c>
    </row>
    <row r="645" spans="1:8" ht="28.8">
      <c r="A645" s="27" t="s">
        <v>1277</v>
      </c>
      <c r="B645" s="20" t="s">
        <v>1278</v>
      </c>
      <c r="C645" s="21" t="s">
        <v>2</v>
      </c>
      <c r="D645" s="22">
        <v>22</v>
      </c>
      <c r="E645" s="45">
        <v>80</v>
      </c>
      <c r="F645" s="17">
        <f t="shared" si="41"/>
        <v>1760</v>
      </c>
      <c r="G645" s="68"/>
      <c r="H645" s="17">
        <f t="shared" si="39"/>
        <v>0</v>
      </c>
    </row>
    <row r="646" spans="1:8">
      <c r="A646" s="27" t="s">
        <v>1279</v>
      </c>
      <c r="B646" s="20" t="s">
        <v>1280</v>
      </c>
      <c r="C646" s="21" t="s">
        <v>2</v>
      </c>
      <c r="D646" s="22">
        <v>188</v>
      </c>
      <c r="E646" s="45">
        <v>70</v>
      </c>
      <c r="F646" s="17">
        <f t="shared" si="41"/>
        <v>13160</v>
      </c>
      <c r="G646" s="68"/>
      <c r="H646" s="17">
        <f t="shared" si="39"/>
        <v>0</v>
      </c>
    </row>
    <row r="647" spans="1:8">
      <c r="A647" s="27" t="s">
        <v>1281</v>
      </c>
      <c r="B647" s="20" t="s">
        <v>1282</v>
      </c>
      <c r="C647" s="21" t="s">
        <v>2</v>
      </c>
      <c r="D647" s="22">
        <v>70</v>
      </c>
      <c r="E647" s="45">
        <v>115</v>
      </c>
      <c r="F647" s="17">
        <f t="shared" si="41"/>
        <v>8050</v>
      </c>
      <c r="G647" s="68"/>
      <c r="H647" s="17">
        <f t="shared" ref="H647:H710" si="42">IF(F647="","",G647*D647)</f>
        <v>0</v>
      </c>
    </row>
    <row r="648" spans="1:8" ht="72">
      <c r="A648" s="27" t="s">
        <v>1283</v>
      </c>
      <c r="B648" s="20" t="s">
        <v>1284</v>
      </c>
      <c r="C648" s="21" t="s">
        <v>11</v>
      </c>
      <c r="D648" s="22">
        <v>60</v>
      </c>
      <c r="E648" s="45">
        <v>580</v>
      </c>
      <c r="F648" s="17">
        <f t="shared" si="41"/>
        <v>34800</v>
      </c>
      <c r="G648" s="68"/>
      <c r="H648" s="17">
        <f t="shared" si="42"/>
        <v>0</v>
      </c>
    </row>
    <row r="649" spans="1:8">
      <c r="A649" s="27" t="s">
        <v>1285</v>
      </c>
      <c r="B649" s="20" t="s">
        <v>1286</v>
      </c>
      <c r="C649" s="21" t="s">
        <v>2</v>
      </c>
      <c r="D649" s="22">
        <v>3</v>
      </c>
      <c r="E649" s="45">
        <v>180</v>
      </c>
      <c r="F649" s="17">
        <f t="shared" si="41"/>
        <v>540</v>
      </c>
      <c r="G649" s="68"/>
      <c r="H649" s="17">
        <f t="shared" si="42"/>
        <v>0</v>
      </c>
    </row>
    <row r="650" spans="1:8" ht="15.6">
      <c r="A650" s="10" t="s">
        <v>1287</v>
      </c>
      <c r="B650" s="11" t="s">
        <v>1288</v>
      </c>
      <c r="C650" s="12" t="s">
        <v>6</v>
      </c>
      <c r="D650" s="13" t="s">
        <v>6</v>
      </c>
      <c r="E650" s="48" t="s">
        <v>6</v>
      </c>
      <c r="F650" s="13" t="s">
        <v>6</v>
      </c>
      <c r="G650" s="68"/>
      <c r="H650" s="17" t="str">
        <f t="shared" si="42"/>
        <v/>
      </c>
    </row>
    <row r="651" spans="1:8">
      <c r="A651" s="27" t="s">
        <v>1289</v>
      </c>
      <c r="B651" s="20" t="s">
        <v>1290</v>
      </c>
      <c r="C651" s="21" t="s">
        <v>74</v>
      </c>
      <c r="D651" s="22">
        <v>84</v>
      </c>
      <c r="E651" s="45">
        <v>99.5</v>
      </c>
      <c r="F651" s="17">
        <f>E651*D651</f>
        <v>8358</v>
      </c>
      <c r="G651" s="68"/>
      <c r="H651" s="17">
        <f t="shared" si="42"/>
        <v>0</v>
      </c>
    </row>
    <row r="652" spans="1:8">
      <c r="A652" s="27" t="s">
        <v>1291</v>
      </c>
      <c r="B652" s="20" t="s">
        <v>1292</v>
      </c>
      <c r="C652" s="21" t="s">
        <v>2</v>
      </c>
      <c r="D652" s="22">
        <v>23</v>
      </c>
      <c r="E652" s="45">
        <v>800</v>
      </c>
      <c r="F652" s="17">
        <f>E652*D652</f>
        <v>18400</v>
      </c>
      <c r="G652" s="68"/>
      <c r="H652" s="17">
        <f t="shared" si="42"/>
        <v>0</v>
      </c>
    </row>
    <row r="653" spans="1:8">
      <c r="A653" s="27" t="s">
        <v>1293</v>
      </c>
      <c r="B653" s="20" t="s">
        <v>1294</v>
      </c>
      <c r="C653" s="21" t="s">
        <v>2</v>
      </c>
      <c r="D653" s="22">
        <v>3</v>
      </c>
      <c r="E653" s="52">
        <v>1200</v>
      </c>
      <c r="F653" s="17">
        <f>E653*D653</f>
        <v>3600</v>
      </c>
      <c r="G653" s="68"/>
      <c r="H653" s="17">
        <f t="shared" si="42"/>
        <v>0</v>
      </c>
    </row>
    <row r="654" spans="1:8" s="18" customFormat="1" ht="15.6">
      <c r="A654" s="26" t="s">
        <v>1295</v>
      </c>
      <c r="B654" s="11" t="s">
        <v>1296</v>
      </c>
      <c r="C654" s="33" t="s">
        <v>6</v>
      </c>
      <c r="D654" s="34"/>
      <c r="E654" s="55"/>
      <c r="F654" s="35"/>
      <c r="G654" s="68"/>
      <c r="H654" s="17" t="str">
        <f t="shared" si="42"/>
        <v/>
      </c>
    </row>
    <row r="655" spans="1:8" ht="15.6">
      <c r="A655" s="26" t="s">
        <v>1297</v>
      </c>
      <c r="B655" s="11" t="s">
        <v>1298</v>
      </c>
      <c r="C655" s="33" t="s">
        <v>6</v>
      </c>
      <c r="D655" s="34"/>
      <c r="E655" s="55"/>
      <c r="F655" s="35"/>
      <c r="G655" s="68"/>
      <c r="H655" s="17" t="str">
        <f t="shared" si="42"/>
        <v/>
      </c>
    </row>
    <row r="656" spans="1:8" ht="28.8">
      <c r="A656" s="14" t="s">
        <v>1299</v>
      </c>
      <c r="B656" s="15" t="s">
        <v>1300</v>
      </c>
      <c r="C656" s="16" t="s">
        <v>45</v>
      </c>
      <c r="D656" s="17">
        <v>4615</v>
      </c>
      <c r="E656" s="49">
        <v>224</v>
      </c>
      <c r="F656" s="17">
        <f>MMULT(D656,E656)</f>
        <v>1033760</v>
      </c>
      <c r="G656" s="68"/>
      <c r="H656" s="17">
        <f t="shared" si="42"/>
        <v>0</v>
      </c>
    </row>
    <row r="657" spans="1:8" s="18" customFormat="1" ht="28.8">
      <c r="A657" s="14" t="s">
        <v>1301</v>
      </c>
      <c r="B657" s="15" t="s">
        <v>1302</v>
      </c>
      <c r="C657" s="16" t="s">
        <v>45</v>
      </c>
      <c r="D657" s="17">
        <v>655</v>
      </c>
      <c r="E657" s="49">
        <v>282</v>
      </c>
      <c r="F657" s="17">
        <f>MMULT(D657,E657)</f>
        <v>184710</v>
      </c>
      <c r="G657" s="68"/>
      <c r="H657" s="17">
        <f t="shared" si="42"/>
        <v>0</v>
      </c>
    </row>
    <row r="658" spans="1:8" ht="43.2">
      <c r="A658" s="14" t="s">
        <v>1303</v>
      </c>
      <c r="B658" s="15" t="s">
        <v>1304</v>
      </c>
      <c r="C658" s="16" t="s">
        <v>74</v>
      </c>
      <c r="D658" s="17">
        <v>2500</v>
      </c>
      <c r="E658" s="49">
        <v>46</v>
      </c>
      <c r="F658" s="17">
        <f>MMULT(D658,E658)</f>
        <v>115000</v>
      </c>
      <c r="G658" s="68"/>
      <c r="H658" s="17">
        <f t="shared" si="42"/>
        <v>0</v>
      </c>
    </row>
    <row r="659" spans="1:8" ht="15.6">
      <c r="A659" s="26" t="s">
        <v>1305</v>
      </c>
      <c r="B659" s="11" t="s">
        <v>1306</v>
      </c>
      <c r="C659" s="16"/>
      <c r="D659" s="17"/>
      <c r="E659" s="49"/>
      <c r="F659" s="17"/>
      <c r="G659" s="68"/>
      <c r="H659" s="17" t="str">
        <f t="shared" si="42"/>
        <v/>
      </c>
    </row>
    <row r="660" spans="1:8">
      <c r="A660" s="19" t="s">
        <v>1307</v>
      </c>
      <c r="B660" s="15" t="s">
        <v>1308</v>
      </c>
      <c r="C660" s="21" t="s">
        <v>14</v>
      </c>
      <c r="D660" s="22">
        <v>1793</v>
      </c>
      <c r="E660" s="45">
        <v>402</v>
      </c>
      <c r="F660" s="17">
        <f>MMULT(D660,E660)</f>
        <v>720786</v>
      </c>
      <c r="G660" s="68"/>
      <c r="H660" s="17">
        <f t="shared" si="42"/>
        <v>0</v>
      </c>
    </row>
    <row r="661" spans="1:8" s="18" customFormat="1" ht="15.6">
      <c r="A661" s="26" t="s">
        <v>1309</v>
      </c>
      <c r="B661" s="11" t="s">
        <v>1310</v>
      </c>
      <c r="C661" s="12" t="s">
        <v>6</v>
      </c>
      <c r="D661" s="13"/>
      <c r="E661" s="56"/>
      <c r="F661" s="32"/>
      <c r="G661" s="68"/>
      <c r="H661" s="17" t="str">
        <f t="shared" si="42"/>
        <v/>
      </c>
    </row>
    <row r="662" spans="1:8" s="18" customFormat="1" ht="15.6">
      <c r="A662" s="26" t="s">
        <v>1311</v>
      </c>
      <c r="B662" s="11" t="s">
        <v>1312</v>
      </c>
      <c r="C662" s="12" t="s">
        <v>6</v>
      </c>
      <c r="D662" s="13"/>
      <c r="E662" s="56"/>
      <c r="F662" s="32"/>
      <c r="G662" s="68"/>
      <c r="H662" s="17" t="str">
        <f t="shared" si="42"/>
        <v/>
      </c>
    </row>
    <row r="663" spans="1:8" s="18" customFormat="1" ht="28.8">
      <c r="A663" s="14" t="s">
        <v>1313</v>
      </c>
      <c r="B663" s="15" t="s">
        <v>1314</v>
      </c>
      <c r="C663" s="16"/>
      <c r="D663" s="17"/>
      <c r="E663" s="57"/>
      <c r="F663" s="36"/>
      <c r="G663" s="68"/>
      <c r="H663" s="17" t="str">
        <f t="shared" si="42"/>
        <v/>
      </c>
    </row>
    <row r="664" spans="1:8">
      <c r="A664" s="14" t="s">
        <v>1315</v>
      </c>
      <c r="B664" s="15" t="s">
        <v>1316</v>
      </c>
      <c r="C664" s="16" t="s">
        <v>45</v>
      </c>
      <c r="D664" s="17">
        <v>712</v>
      </c>
      <c r="E664" s="49">
        <v>19.5</v>
      </c>
      <c r="F664" s="17">
        <f>MMULT(D664,E664)</f>
        <v>13884</v>
      </c>
      <c r="G664" s="68"/>
      <c r="H664" s="17">
        <f t="shared" si="42"/>
        <v>0</v>
      </c>
    </row>
    <row r="665" spans="1:8" ht="15.6">
      <c r="A665" s="10" t="s">
        <v>1317</v>
      </c>
      <c r="B665" s="11" t="s">
        <v>1318</v>
      </c>
      <c r="C665" s="12" t="s">
        <v>6</v>
      </c>
      <c r="D665" s="13" t="s">
        <v>6</v>
      </c>
      <c r="E665" s="52" t="s">
        <v>6</v>
      </c>
      <c r="F665" s="13" t="s">
        <v>6</v>
      </c>
      <c r="G665" s="68"/>
      <c r="H665" s="17" t="str">
        <f t="shared" si="42"/>
        <v/>
      </c>
    </row>
    <row r="666" spans="1:8" ht="15.6">
      <c r="A666" s="10" t="s">
        <v>1319</v>
      </c>
      <c r="B666" s="11" t="s">
        <v>1320</v>
      </c>
      <c r="C666" s="12" t="s">
        <v>6</v>
      </c>
      <c r="D666" s="13" t="s">
        <v>6</v>
      </c>
      <c r="E666" s="48" t="s">
        <v>6</v>
      </c>
      <c r="F666" s="13" t="s">
        <v>6</v>
      </c>
      <c r="G666" s="68"/>
      <c r="H666" s="17" t="str">
        <f t="shared" si="42"/>
        <v/>
      </c>
    </row>
    <row r="667" spans="1:8">
      <c r="A667" s="27" t="s">
        <v>1321</v>
      </c>
      <c r="B667" s="20" t="s">
        <v>1322</v>
      </c>
      <c r="C667" s="21"/>
      <c r="D667" s="22"/>
      <c r="E667" s="45"/>
      <c r="F667" s="17"/>
      <c r="G667" s="68"/>
      <c r="H667" s="17" t="str">
        <f t="shared" si="42"/>
        <v/>
      </c>
    </row>
    <row r="668" spans="1:8">
      <c r="A668" s="27" t="s">
        <v>1323</v>
      </c>
      <c r="B668" s="20" t="s">
        <v>1324</v>
      </c>
      <c r="C668" s="21"/>
      <c r="D668" s="22"/>
      <c r="E668" s="45"/>
      <c r="F668" s="17"/>
      <c r="G668" s="68"/>
      <c r="H668" s="17" t="str">
        <f t="shared" si="42"/>
        <v/>
      </c>
    </row>
    <row r="669" spans="1:8" s="18" customFormat="1" ht="15.6">
      <c r="A669" s="27" t="s">
        <v>1325</v>
      </c>
      <c r="B669" s="20" t="s">
        <v>1326</v>
      </c>
      <c r="C669" s="21"/>
      <c r="D669" s="22"/>
      <c r="E669" s="45"/>
      <c r="F669" s="17"/>
      <c r="G669" s="68"/>
      <c r="H669" s="17" t="str">
        <f t="shared" si="42"/>
        <v/>
      </c>
    </row>
    <row r="670" spans="1:8">
      <c r="A670" s="27" t="s">
        <v>1327</v>
      </c>
      <c r="B670" s="20" t="s">
        <v>1328</v>
      </c>
      <c r="C670" s="21"/>
      <c r="D670" s="22"/>
      <c r="E670" s="45"/>
      <c r="F670" s="17"/>
      <c r="G670" s="68"/>
      <c r="H670" s="17" t="str">
        <f t="shared" si="42"/>
        <v/>
      </c>
    </row>
    <row r="671" spans="1:8">
      <c r="A671" s="27" t="s">
        <v>1329</v>
      </c>
      <c r="B671" s="20" t="s">
        <v>1330</v>
      </c>
      <c r="C671" s="21"/>
      <c r="D671" s="22"/>
      <c r="E671" s="45"/>
      <c r="F671" s="17"/>
      <c r="G671" s="68"/>
      <c r="H671" s="17" t="str">
        <f t="shared" si="42"/>
        <v/>
      </c>
    </row>
    <row r="672" spans="1:8">
      <c r="A672" s="27" t="s">
        <v>1331</v>
      </c>
      <c r="B672" s="20" t="s">
        <v>1332</v>
      </c>
      <c r="C672" s="21"/>
      <c r="D672" s="22"/>
      <c r="E672" s="45"/>
      <c r="F672" s="17"/>
      <c r="G672" s="68"/>
      <c r="H672" s="17" t="str">
        <f t="shared" si="42"/>
        <v/>
      </c>
    </row>
    <row r="673" spans="1:8" s="18" customFormat="1" ht="28.8">
      <c r="A673" s="27" t="s">
        <v>1333</v>
      </c>
      <c r="B673" s="20" t="s">
        <v>1334</v>
      </c>
      <c r="C673" s="21"/>
      <c r="D673" s="22"/>
      <c r="E673" s="45"/>
      <c r="F673" s="17"/>
      <c r="G673" s="68"/>
      <c r="H673" s="17" t="str">
        <f t="shared" si="42"/>
        <v/>
      </c>
    </row>
    <row r="674" spans="1:8">
      <c r="A674" s="27" t="s">
        <v>1335</v>
      </c>
      <c r="B674" s="20" t="s">
        <v>1336</v>
      </c>
      <c r="C674" s="21"/>
      <c r="D674" s="22"/>
      <c r="E674" s="45"/>
      <c r="F674" s="17"/>
      <c r="G674" s="68"/>
      <c r="H674" s="17" t="str">
        <f t="shared" si="42"/>
        <v/>
      </c>
    </row>
    <row r="675" spans="1:8" ht="15.6">
      <c r="A675" s="10" t="s">
        <v>1337</v>
      </c>
      <c r="B675" s="11" t="s">
        <v>1338</v>
      </c>
      <c r="C675" s="12" t="s">
        <v>6</v>
      </c>
      <c r="D675" s="13" t="s">
        <v>6</v>
      </c>
      <c r="E675" s="52" t="s">
        <v>6</v>
      </c>
      <c r="F675" s="13" t="s">
        <v>6</v>
      </c>
      <c r="G675" s="68"/>
      <c r="H675" s="17" t="str">
        <f t="shared" si="42"/>
        <v/>
      </c>
    </row>
    <row r="676" spans="1:8">
      <c r="A676" s="27" t="s">
        <v>1339</v>
      </c>
      <c r="B676" s="20" t="s">
        <v>1340</v>
      </c>
      <c r="C676" s="21" t="s">
        <v>11</v>
      </c>
      <c r="D676" s="22">
        <v>1</v>
      </c>
      <c r="E676" s="52">
        <v>4000</v>
      </c>
      <c r="F676" s="17">
        <f>E676*D676</f>
        <v>4000</v>
      </c>
      <c r="G676" s="68"/>
      <c r="H676" s="17">
        <f t="shared" si="42"/>
        <v>0</v>
      </c>
    </row>
    <row r="677" spans="1:8" ht="15.6">
      <c r="A677" s="10" t="s">
        <v>1341</v>
      </c>
      <c r="B677" s="11" t="s">
        <v>1342</v>
      </c>
      <c r="C677" s="21"/>
      <c r="D677" s="22"/>
      <c r="E677" s="52"/>
      <c r="F677" s="17"/>
      <c r="G677" s="68"/>
      <c r="H677" s="17" t="str">
        <f t="shared" si="42"/>
        <v/>
      </c>
    </row>
    <row r="678" spans="1:8" ht="28.8">
      <c r="A678" s="27" t="s">
        <v>1343</v>
      </c>
      <c r="B678" s="20" t="s">
        <v>1344</v>
      </c>
      <c r="C678" s="21" t="s">
        <v>74</v>
      </c>
      <c r="D678" s="22">
        <v>170</v>
      </c>
      <c r="E678" s="45">
        <v>230</v>
      </c>
      <c r="F678" s="17">
        <f>E678*D678</f>
        <v>39100</v>
      </c>
      <c r="G678" s="68"/>
      <c r="H678" s="17">
        <f t="shared" si="42"/>
        <v>0</v>
      </c>
    </row>
    <row r="679" spans="1:8" ht="28.8">
      <c r="A679" s="27" t="s">
        <v>1345</v>
      </c>
      <c r="B679" s="20" t="s">
        <v>1346</v>
      </c>
      <c r="C679" s="21" t="s">
        <v>74</v>
      </c>
      <c r="D679" s="22">
        <v>50</v>
      </c>
      <c r="E679" s="45">
        <v>150</v>
      </c>
      <c r="F679" s="17">
        <f>E679*D679</f>
        <v>7500</v>
      </c>
      <c r="G679" s="68"/>
      <c r="H679" s="17">
        <f t="shared" si="42"/>
        <v>0</v>
      </c>
    </row>
    <row r="680" spans="1:8" s="18" customFormat="1" ht="28.8">
      <c r="A680" s="27" t="s">
        <v>1347</v>
      </c>
      <c r="B680" s="20" t="s">
        <v>1348</v>
      </c>
      <c r="C680" s="21" t="s">
        <v>2</v>
      </c>
      <c r="D680" s="22">
        <v>6</v>
      </c>
      <c r="E680" s="45">
        <v>240</v>
      </c>
      <c r="F680" s="17">
        <f>E680*D680</f>
        <v>1440</v>
      </c>
      <c r="G680" s="68"/>
      <c r="H680" s="17">
        <f t="shared" si="42"/>
        <v>0</v>
      </c>
    </row>
    <row r="681" spans="1:8" ht="28.8">
      <c r="A681" s="27" t="s">
        <v>1349</v>
      </c>
      <c r="B681" s="20" t="s">
        <v>1350</v>
      </c>
      <c r="C681" s="21" t="s">
        <v>2</v>
      </c>
      <c r="D681" s="22">
        <v>5</v>
      </c>
      <c r="E681" s="45">
        <v>540</v>
      </c>
      <c r="F681" s="17">
        <f>E681*D681</f>
        <v>2700</v>
      </c>
      <c r="G681" s="68"/>
      <c r="H681" s="17">
        <f t="shared" si="42"/>
        <v>0</v>
      </c>
    </row>
    <row r="682" spans="1:8" ht="43.2">
      <c r="A682" s="27" t="s">
        <v>1351</v>
      </c>
      <c r="B682" s="20" t="s">
        <v>1352</v>
      </c>
      <c r="C682" s="21" t="s">
        <v>2</v>
      </c>
      <c r="D682" s="22">
        <v>4</v>
      </c>
      <c r="E682" s="45">
        <v>1990</v>
      </c>
      <c r="F682" s="17">
        <f>E682*D682</f>
        <v>7960</v>
      </c>
      <c r="G682" s="68"/>
      <c r="H682" s="17">
        <f t="shared" si="42"/>
        <v>0</v>
      </c>
    </row>
    <row r="683" spans="1:8" ht="15.6">
      <c r="A683" s="10" t="s">
        <v>1353</v>
      </c>
      <c r="B683" s="11" t="s">
        <v>1354</v>
      </c>
      <c r="C683" s="12" t="s">
        <v>6</v>
      </c>
      <c r="D683" s="13" t="s">
        <v>6</v>
      </c>
      <c r="E683" s="48" t="s">
        <v>6</v>
      </c>
      <c r="F683" s="13" t="s">
        <v>6</v>
      </c>
      <c r="G683" s="68"/>
      <c r="H683" s="17" t="str">
        <f t="shared" si="42"/>
        <v/>
      </c>
    </row>
    <row r="684" spans="1:8" ht="28.8">
      <c r="A684" s="27" t="s">
        <v>1355</v>
      </c>
      <c r="B684" s="20" t="s">
        <v>1356</v>
      </c>
      <c r="C684" s="21" t="s">
        <v>2</v>
      </c>
      <c r="D684" s="22">
        <v>3</v>
      </c>
      <c r="E684" s="45">
        <v>2560</v>
      </c>
      <c r="F684" s="17">
        <f t="shared" ref="F684:F694" si="43">E684*D684</f>
        <v>7680</v>
      </c>
      <c r="G684" s="68"/>
      <c r="H684" s="17">
        <f t="shared" si="42"/>
        <v>0</v>
      </c>
    </row>
    <row r="685" spans="1:8" ht="28.8">
      <c r="A685" s="27" t="s">
        <v>1357</v>
      </c>
      <c r="B685" s="20" t="s">
        <v>1358</v>
      </c>
      <c r="C685" s="21" t="s">
        <v>11</v>
      </c>
      <c r="D685" s="22">
        <v>7</v>
      </c>
      <c r="E685" s="45">
        <v>2410</v>
      </c>
      <c r="F685" s="17">
        <f t="shared" si="43"/>
        <v>16870</v>
      </c>
      <c r="G685" s="68"/>
      <c r="H685" s="17">
        <f t="shared" si="42"/>
        <v>0</v>
      </c>
    </row>
    <row r="686" spans="1:8" ht="28.8">
      <c r="A686" s="27" t="s">
        <v>1359</v>
      </c>
      <c r="B686" s="20" t="s">
        <v>1360</v>
      </c>
      <c r="C686" s="21" t="s">
        <v>2</v>
      </c>
      <c r="D686" s="22">
        <v>7</v>
      </c>
      <c r="E686" s="45">
        <v>1100</v>
      </c>
      <c r="F686" s="17">
        <f t="shared" si="43"/>
        <v>7700</v>
      </c>
      <c r="G686" s="68"/>
      <c r="H686" s="17">
        <f t="shared" si="42"/>
        <v>0</v>
      </c>
    </row>
    <row r="687" spans="1:8" ht="28.8">
      <c r="A687" s="27" t="s">
        <v>1361</v>
      </c>
      <c r="B687" s="20" t="s">
        <v>1362</v>
      </c>
      <c r="C687" s="21" t="s">
        <v>2</v>
      </c>
      <c r="D687" s="22">
        <v>7</v>
      </c>
      <c r="E687" s="45">
        <v>400</v>
      </c>
      <c r="F687" s="17">
        <f t="shared" si="43"/>
        <v>2800</v>
      </c>
      <c r="G687" s="68"/>
      <c r="H687" s="17">
        <f t="shared" si="42"/>
        <v>0</v>
      </c>
    </row>
    <row r="688" spans="1:8" ht="28.8">
      <c r="A688" s="27" t="s">
        <v>1363</v>
      </c>
      <c r="B688" s="20" t="s">
        <v>1364</v>
      </c>
      <c r="C688" s="21" t="s">
        <v>2</v>
      </c>
      <c r="D688" s="22">
        <v>1</v>
      </c>
      <c r="E688" s="45">
        <v>3340</v>
      </c>
      <c r="F688" s="17">
        <f t="shared" si="43"/>
        <v>3340</v>
      </c>
      <c r="G688" s="68"/>
      <c r="H688" s="17">
        <f t="shared" si="42"/>
        <v>0</v>
      </c>
    </row>
    <row r="689" spans="1:8" ht="28.8">
      <c r="A689" s="27" t="s">
        <v>1365</v>
      </c>
      <c r="B689" s="20" t="s">
        <v>1366</v>
      </c>
      <c r="C689" s="21" t="s">
        <v>11</v>
      </c>
      <c r="D689" s="22">
        <v>1</v>
      </c>
      <c r="E689" s="45">
        <v>3500</v>
      </c>
      <c r="F689" s="17">
        <f t="shared" si="43"/>
        <v>3500</v>
      </c>
      <c r="G689" s="68"/>
      <c r="H689" s="17">
        <f t="shared" si="42"/>
        <v>0</v>
      </c>
    </row>
    <row r="690" spans="1:8">
      <c r="A690" s="27" t="s">
        <v>1367</v>
      </c>
      <c r="B690" s="20" t="s">
        <v>1368</v>
      </c>
      <c r="C690" s="21" t="s">
        <v>2</v>
      </c>
      <c r="D690" s="22">
        <v>2</v>
      </c>
      <c r="E690" s="45">
        <v>5160</v>
      </c>
      <c r="F690" s="17">
        <f t="shared" si="43"/>
        <v>10320</v>
      </c>
      <c r="G690" s="68"/>
      <c r="H690" s="17">
        <f t="shared" si="42"/>
        <v>0</v>
      </c>
    </row>
    <row r="691" spans="1:8">
      <c r="A691" s="27" t="s">
        <v>1369</v>
      </c>
      <c r="B691" s="20" t="s">
        <v>1370</v>
      </c>
      <c r="C691" s="21" t="s">
        <v>2</v>
      </c>
      <c r="D691" s="22">
        <v>2</v>
      </c>
      <c r="E691" s="45">
        <v>1750</v>
      </c>
      <c r="F691" s="17">
        <f t="shared" si="43"/>
        <v>3500</v>
      </c>
      <c r="G691" s="68"/>
      <c r="H691" s="17">
        <f t="shared" si="42"/>
        <v>0</v>
      </c>
    </row>
    <row r="692" spans="1:8" s="18" customFormat="1" ht="28.8">
      <c r="A692" s="27" t="s">
        <v>1371</v>
      </c>
      <c r="B692" s="20" t="s">
        <v>1372</v>
      </c>
      <c r="C692" s="21" t="s">
        <v>2</v>
      </c>
      <c r="D692" s="22">
        <v>2</v>
      </c>
      <c r="E692" s="45">
        <v>650</v>
      </c>
      <c r="F692" s="17">
        <f t="shared" si="43"/>
        <v>1300</v>
      </c>
      <c r="G692" s="68"/>
      <c r="H692" s="17">
        <f t="shared" si="42"/>
        <v>0</v>
      </c>
    </row>
    <row r="693" spans="1:8" ht="28.8">
      <c r="A693" s="27" t="s">
        <v>1373</v>
      </c>
      <c r="B693" s="20" t="s">
        <v>1374</v>
      </c>
      <c r="C693" s="21" t="s">
        <v>2</v>
      </c>
      <c r="D693" s="22">
        <v>2</v>
      </c>
      <c r="E693" s="45">
        <v>4540</v>
      </c>
      <c r="F693" s="17">
        <f t="shared" si="43"/>
        <v>9080</v>
      </c>
      <c r="G693" s="68"/>
      <c r="H693" s="17">
        <f t="shared" si="42"/>
        <v>0</v>
      </c>
    </row>
    <row r="694" spans="1:8">
      <c r="A694" s="27" t="s">
        <v>1375</v>
      </c>
      <c r="B694" s="20" t="s">
        <v>1376</v>
      </c>
      <c r="C694" s="21" t="s">
        <v>2</v>
      </c>
      <c r="D694" s="22">
        <v>2</v>
      </c>
      <c r="E694" s="45">
        <v>1520</v>
      </c>
      <c r="F694" s="17">
        <f t="shared" si="43"/>
        <v>3040</v>
      </c>
      <c r="G694" s="68"/>
      <c r="H694" s="17">
        <f t="shared" si="42"/>
        <v>0</v>
      </c>
    </row>
    <row r="695" spans="1:8" ht="15.6">
      <c r="A695" s="10" t="s">
        <v>1377</v>
      </c>
      <c r="B695" s="11" t="s">
        <v>1378</v>
      </c>
      <c r="C695" s="12" t="s">
        <v>6</v>
      </c>
      <c r="D695" s="13" t="s">
        <v>6</v>
      </c>
      <c r="E695" s="48" t="s">
        <v>6</v>
      </c>
      <c r="F695" s="13" t="s">
        <v>6</v>
      </c>
      <c r="G695" s="68"/>
      <c r="H695" s="17" t="str">
        <f t="shared" si="42"/>
        <v/>
      </c>
    </row>
    <row r="696" spans="1:8" ht="28.8">
      <c r="A696" s="27" t="s">
        <v>1379</v>
      </c>
      <c r="B696" s="20" t="s">
        <v>1356</v>
      </c>
      <c r="C696" s="21" t="s">
        <v>2</v>
      </c>
      <c r="D696" s="22">
        <v>3</v>
      </c>
      <c r="E696" s="52">
        <v>2560</v>
      </c>
      <c r="F696" s="17">
        <f t="shared" ref="F696:F704" si="44">E696*D696</f>
        <v>7680</v>
      </c>
      <c r="G696" s="68"/>
      <c r="H696" s="17">
        <f t="shared" si="42"/>
        <v>0</v>
      </c>
    </row>
    <row r="697" spans="1:8" ht="28.8">
      <c r="A697" s="27" t="s">
        <v>1380</v>
      </c>
      <c r="B697" s="20" t="s">
        <v>1358</v>
      </c>
      <c r="C697" s="21" t="s">
        <v>11</v>
      </c>
      <c r="D697" s="22">
        <v>2</v>
      </c>
      <c r="E697" s="52">
        <v>2410</v>
      </c>
      <c r="F697" s="17">
        <f t="shared" si="44"/>
        <v>4820</v>
      </c>
      <c r="G697" s="68"/>
      <c r="H697" s="17">
        <f t="shared" si="42"/>
        <v>0</v>
      </c>
    </row>
    <row r="698" spans="1:8" ht="28.8">
      <c r="A698" s="27" t="s">
        <v>1381</v>
      </c>
      <c r="B698" s="20" t="s">
        <v>1360</v>
      </c>
      <c r="C698" s="21" t="s">
        <v>2</v>
      </c>
      <c r="D698" s="22">
        <v>2</v>
      </c>
      <c r="E698" s="52">
        <v>1100</v>
      </c>
      <c r="F698" s="17">
        <f t="shared" si="44"/>
        <v>2200</v>
      </c>
      <c r="G698" s="68"/>
      <c r="H698" s="17">
        <f t="shared" si="42"/>
        <v>0</v>
      </c>
    </row>
    <row r="699" spans="1:8" ht="28.8">
      <c r="A699" s="27" t="s">
        <v>1382</v>
      </c>
      <c r="B699" s="20" t="s">
        <v>1362</v>
      </c>
      <c r="C699" s="21" t="s">
        <v>2</v>
      </c>
      <c r="D699" s="22">
        <v>2</v>
      </c>
      <c r="E699" s="52">
        <v>400</v>
      </c>
      <c r="F699" s="17">
        <f t="shared" si="44"/>
        <v>800</v>
      </c>
      <c r="G699" s="68"/>
      <c r="H699" s="17">
        <f t="shared" si="42"/>
        <v>0</v>
      </c>
    </row>
    <row r="700" spans="1:8" ht="28.8">
      <c r="A700" s="27" t="s">
        <v>1383</v>
      </c>
      <c r="B700" s="20" t="s">
        <v>1384</v>
      </c>
      <c r="C700" s="21" t="s">
        <v>74</v>
      </c>
      <c r="D700" s="22">
        <v>270</v>
      </c>
      <c r="E700" s="45">
        <v>100</v>
      </c>
      <c r="F700" s="17">
        <f t="shared" si="44"/>
        <v>27000</v>
      </c>
      <c r="G700" s="68"/>
      <c r="H700" s="17">
        <f t="shared" si="42"/>
        <v>0</v>
      </c>
    </row>
    <row r="701" spans="1:8" s="18" customFormat="1" ht="43.2">
      <c r="A701" s="27" t="s">
        <v>1385</v>
      </c>
      <c r="B701" s="20" t="s">
        <v>1386</v>
      </c>
      <c r="C701" s="21" t="s">
        <v>74</v>
      </c>
      <c r="D701" s="22">
        <v>170</v>
      </c>
      <c r="E701" s="45">
        <v>90</v>
      </c>
      <c r="F701" s="17">
        <f t="shared" si="44"/>
        <v>15300</v>
      </c>
      <c r="G701" s="68"/>
      <c r="H701" s="17">
        <f t="shared" si="42"/>
        <v>0</v>
      </c>
    </row>
    <row r="702" spans="1:8" ht="28.8">
      <c r="A702" s="27" t="s">
        <v>1387</v>
      </c>
      <c r="B702" s="20" t="s">
        <v>1388</v>
      </c>
      <c r="C702" s="21" t="s">
        <v>14</v>
      </c>
      <c r="D702" s="22">
        <v>70</v>
      </c>
      <c r="E702" s="45">
        <v>82</v>
      </c>
      <c r="F702" s="17">
        <f t="shared" si="44"/>
        <v>5740</v>
      </c>
      <c r="G702" s="68"/>
      <c r="H702" s="17">
        <f t="shared" si="42"/>
        <v>0</v>
      </c>
    </row>
    <row r="703" spans="1:8">
      <c r="A703" s="27" t="s">
        <v>1389</v>
      </c>
      <c r="B703" s="20" t="s">
        <v>1390</v>
      </c>
      <c r="C703" s="21" t="s">
        <v>2</v>
      </c>
      <c r="D703" s="22">
        <v>4</v>
      </c>
      <c r="E703" s="45">
        <v>550</v>
      </c>
      <c r="F703" s="17">
        <f t="shared" si="44"/>
        <v>2200</v>
      </c>
      <c r="G703" s="68"/>
      <c r="H703" s="17">
        <f t="shared" si="42"/>
        <v>0</v>
      </c>
    </row>
    <row r="704" spans="1:8" ht="28.8">
      <c r="A704" s="27" t="s">
        <v>1391</v>
      </c>
      <c r="B704" s="20" t="s">
        <v>1392</v>
      </c>
      <c r="C704" s="21" t="s">
        <v>2</v>
      </c>
      <c r="D704" s="22">
        <v>1</v>
      </c>
      <c r="E704" s="45">
        <v>2370</v>
      </c>
      <c r="F704" s="17">
        <f t="shared" si="44"/>
        <v>2370</v>
      </c>
      <c r="G704" s="68"/>
      <c r="H704" s="17">
        <f t="shared" si="42"/>
        <v>0</v>
      </c>
    </row>
    <row r="705" spans="1:8" ht="15.6">
      <c r="A705" s="10" t="s">
        <v>1393</v>
      </c>
      <c r="B705" s="11" t="s">
        <v>1394</v>
      </c>
      <c r="C705" s="12" t="s">
        <v>6</v>
      </c>
      <c r="D705" s="13" t="s">
        <v>6</v>
      </c>
      <c r="E705" s="48" t="s">
        <v>6</v>
      </c>
      <c r="F705" s="13" t="s">
        <v>6</v>
      </c>
      <c r="G705" s="68"/>
      <c r="H705" s="17" t="str">
        <f t="shared" si="42"/>
        <v/>
      </c>
    </row>
    <row r="706" spans="1:8" ht="43.2">
      <c r="A706" s="27" t="s">
        <v>1395</v>
      </c>
      <c r="B706" s="20" t="s">
        <v>1386</v>
      </c>
      <c r="C706" s="21" t="s">
        <v>74</v>
      </c>
      <c r="D706" s="22">
        <v>100</v>
      </c>
      <c r="E706" s="52">
        <v>90</v>
      </c>
      <c r="F706" s="17">
        <f t="shared" ref="F706:F711" si="45">E706*D706</f>
        <v>9000</v>
      </c>
      <c r="G706" s="68"/>
      <c r="H706" s="17">
        <f t="shared" si="42"/>
        <v>0</v>
      </c>
    </row>
    <row r="707" spans="1:8" ht="57.6">
      <c r="A707" s="27" t="s">
        <v>1396</v>
      </c>
      <c r="B707" s="20" t="s">
        <v>1397</v>
      </c>
      <c r="C707" s="21" t="s">
        <v>2</v>
      </c>
      <c r="D707" s="22">
        <v>11</v>
      </c>
      <c r="E707" s="45">
        <v>6550</v>
      </c>
      <c r="F707" s="17">
        <f t="shared" si="45"/>
        <v>72050</v>
      </c>
      <c r="G707" s="68"/>
      <c r="H707" s="17">
        <f t="shared" si="42"/>
        <v>0</v>
      </c>
    </row>
    <row r="708" spans="1:8" ht="28.8">
      <c r="A708" s="24" t="s">
        <v>1398</v>
      </c>
      <c r="B708" s="20" t="s">
        <v>1399</v>
      </c>
      <c r="C708" s="21" t="s">
        <v>2</v>
      </c>
      <c r="D708" s="22">
        <v>1</v>
      </c>
      <c r="E708" s="52">
        <v>2370</v>
      </c>
      <c r="F708" s="17">
        <f t="shared" si="45"/>
        <v>2370</v>
      </c>
      <c r="G708" s="68"/>
      <c r="H708" s="17">
        <f t="shared" si="42"/>
        <v>0</v>
      </c>
    </row>
    <row r="709" spans="1:8" ht="28.8">
      <c r="A709" s="27" t="s">
        <v>1400</v>
      </c>
      <c r="B709" s="20" t="s">
        <v>1401</v>
      </c>
      <c r="C709" s="21" t="s">
        <v>2</v>
      </c>
      <c r="D709" s="22">
        <v>11</v>
      </c>
      <c r="E709" s="45">
        <v>2270</v>
      </c>
      <c r="F709" s="17">
        <f t="shared" si="45"/>
        <v>24970</v>
      </c>
      <c r="G709" s="68"/>
      <c r="H709" s="17">
        <f t="shared" si="42"/>
        <v>0</v>
      </c>
    </row>
    <row r="710" spans="1:8">
      <c r="A710" s="27" t="s">
        <v>1402</v>
      </c>
      <c r="B710" s="20" t="s">
        <v>1403</v>
      </c>
      <c r="C710" s="21" t="s">
        <v>2</v>
      </c>
      <c r="D710" s="22">
        <v>11</v>
      </c>
      <c r="E710" s="45">
        <v>1500</v>
      </c>
      <c r="F710" s="17">
        <f t="shared" si="45"/>
        <v>16500</v>
      </c>
      <c r="G710" s="68"/>
      <c r="H710" s="17">
        <f t="shared" si="42"/>
        <v>0</v>
      </c>
    </row>
    <row r="711" spans="1:8" ht="28.8">
      <c r="A711" s="27" t="s">
        <v>1404</v>
      </c>
      <c r="B711" s="20" t="s">
        <v>1405</v>
      </c>
      <c r="C711" s="21" t="s">
        <v>2</v>
      </c>
      <c r="D711" s="22">
        <v>1</v>
      </c>
      <c r="E711" s="45">
        <v>1750</v>
      </c>
      <c r="F711" s="17">
        <f t="shared" si="45"/>
        <v>1750</v>
      </c>
      <c r="G711" s="68"/>
      <c r="H711" s="17">
        <f t="shared" ref="H711:H774" si="46">IF(F711="","",G711*D711)</f>
        <v>0</v>
      </c>
    </row>
    <row r="712" spans="1:8" ht="15.6">
      <c r="A712" s="10" t="s">
        <v>1406</v>
      </c>
      <c r="B712" s="11" t="s">
        <v>1407</v>
      </c>
      <c r="C712" s="21"/>
      <c r="D712" s="22"/>
      <c r="E712" s="45"/>
      <c r="F712" s="17"/>
      <c r="G712" s="68"/>
      <c r="H712" s="17" t="str">
        <f t="shared" si="46"/>
        <v/>
      </c>
    </row>
    <row r="713" spans="1:8">
      <c r="A713" s="27" t="s">
        <v>1408</v>
      </c>
      <c r="B713" s="20" t="s">
        <v>1409</v>
      </c>
      <c r="C713" s="21"/>
      <c r="D713" s="22"/>
      <c r="E713" s="45"/>
      <c r="F713" s="17"/>
      <c r="G713" s="68"/>
      <c r="H713" s="17" t="str">
        <f t="shared" si="46"/>
        <v/>
      </c>
    </row>
    <row r="714" spans="1:8" ht="43.2">
      <c r="A714" s="27" t="s">
        <v>1410</v>
      </c>
      <c r="B714" s="20" t="s">
        <v>1411</v>
      </c>
      <c r="C714" s="21" t="s">
        <v>2</v>
      </c>
      <c r="D714" s="22">
        <v>2</v>
      </c>
      <c r="E714" s="45">
        <v>17500</v>
      </c>
      <c r="F714" s="17">
        <f>E714*D714</f>
        <v>35000</v>
      </c>
      <c r="G714" s="68"/>
      <c r="H714" s="17">
        <f t="shared" si="46"/>
        <v>0</v>
      </c>
    </row>
    <row r="715" spans="1:8" ht="28.8">
      <c r="A715" s="27" t="s">
        <v>1412</v>
      </c>
      <c r="B715" s="20" t="s">
        <v>1413</v>
      </c>
      <c r="C715" s="21" t="s">
        <v>2</v>
      </c>
      <c r="D715" s="22">
        <v>4</v>
      </c>
      <c r="E715" s="45">
        <v>420</v>
      </c>
      <c r="F715" s="17">
        <f>E715*D715</f>
        <v>1680</v>
      </c>
      <c r="G715" s="68"/>
      <c r="H715" s="17">
        <f t="shared" si="46"/>
        <v>0</v>
      </c>
    </row>
    <row r="716" spans="1:8" s="18" customFormat="1" ht="28.8">
      <c r="A716" s="27" t="s">
        <v>1414</v>
      </c>
      <c r="B716" s="20" t="s">
        <v>1415</v>
      </c>
      <c r="C716" s="21" t="s">
        <v>2</v>
      </c>
      <c r="D716" s="22">
        <v>4</v>
      </c>
      <c r="E716" s="45">
        <v>454</v>
      </c>
      <c r="F716" s="17">
        <f>E716*D716</f>
        <v>1816</v>
      </c>
      <c r="G716" s="68"/>
      <c r="H716" s="17">
        <f t="shared" si="46"/>
        <v>0</v>
      </c>
    </row>
    <row r="717" spans="1:8" ht="15.6">
      <c r="A717" s="10" t="s">
        <v>1416</v>
      </c>
      <c r="B717" s="11" t="s">
        <v>1417</v>
      </c>
      <c r="C717" s="12" t="s">
        <v>6</v>
      </c>
      <c r="D717" s="13" t="s">
        <v>6</v>
      </c>
      <c r="E717" s="48" t="s">
        <v>6</v>
      </c>
      <c r="F717" s="13" t="s">
        <v>6</v>
      </c>
      <c r="G717" s="68"/>
      <c r="H717" s="17" t="str">
        <f t="shared" si="46"/>
        <v/>
      </c>
    </row>
    <row r="718" spans="1:8" s="18" customFormat="1" ht="15.6">
      <c r="A718" s="27" t="s">
        <v>1418</v>
      </c>
      <c r="B718" s="20" t="s">
        <v>1419</v>
      </c>
      <c r="C718" s="21"/>
      <c r="D718" s="22"/>
      <c r="E718" s="45"/>
      <c r="F718" s="17"/>
      <c r="G718" s="68"/>
      <c r="H718" s="17" t="str">
        <f t="shared" si="46"/>
        <v/>
      </c>
    </row>
    <row r="719" spans="1:8" ht="28.8">
      <c r="A719" s="27" t="s">
        <v>1420</v>
      </c>
      <c r="B719" s="20" t="s">
        <v>1421</v>
      </c>
      <c r="C719" s="21" t="s">
        <v>2</v>
      </c>
      <c r="D719" s="22">
        <v>2</v>
      </c>
      <c r="E719" s="45">
        <v>7500</v>
      </c>
      <c r="F719" s="17">
        <f>E719*D719</f>
        <v>15000</v>
      </c>
      <c r="G719" s="68"/>
      <c r="H719" s="17">
        <f t="shared" si="46"/>
        <v>0</v>
      </c>
    </row>
    <row r="720" spans="1:8">
      <c r="A720" s="27" t="s">
        <v>1422</v>
      </c>
      <c r="B720" s="20" t="s">
        <v>1423</v>
      </c>
      <c r="C720" s="21" t="s">
        <v>2</v>
      </c>
      <c r="D720" s="22">
        <v>2</v>
      </c>
      <c r="E720" s="45">
        <v>2044</v>
      </c>
      <c r="F720" s="17">
        <f>E720*D720</f>
        <v>4088</v>
      </c>
      <c r="G720" s="68"/>
      <c r="H720" s="17">
        <f t="shared" si="46"/>
        <v>0</v>
      </c>
    </row>
    <row r="721" spans="1:8">
      <c r="A721" s="27" t="s">
        <v>1424</v>
      </c>
      <c r="B721" s="20" t="s">
        <v>1425</v>
      </c>
      <c r="C721" s="21" t="s">
        <v>11</v>
      </c>
      <c r="D721" s="22">
        <v>2</v>
      </c>
      <c r="E721" s="45">
        <v>15000</v>
      </c>
      <c r="F721" s="17">
        <f>E721*D721</f>
        <v>30000</v>
      </c>
      <c r="G721" s="68"/>
      <c r="H721" s="17">
        <f t="shared" si="46"/>
        <v>0</v>
      </c>
    </row>
    <row r="722" spans="1:8" s="18" customFormat="1" ht="28.8">
      <c r="A722" s="27" t="s">
        <v>1426</v>
      </c>
      <c r="B722" s="20" t="s">
        <v>1427</v>
      </c>
      <c r="C722" s="21" t="s">
        <v>11</v>
      </c>
      <c r="D722" s="22">
        <v>2</v>
      </c>
      <c r="E722" s="45">
        <v>8500</v>
      </c>
      <c r="F722" s="17">
        <f>E722*D722</f>
        <v>17000</v>
      </c>
      <c r="G722" s="68"/>
      <c r="H722" s="17">
        <f t="shared" si="46"/>
        <v>0</v>
      </c>
    </row>
    <row r="723" spans="1:8" s="25" customFormat="1">
      <c r="A723" s="27" t="s">
        <v>1428</v>
      </c>
      <c r="B723" s="20" t="s">
        <v>1429</v>
      </c>
      <c r="C723" s="21" t="s">
        <v>2</v>
      </c>
      <c r="D723" s="22">
        <v>2</v>
      </c>
      <c r="E723" s="45">
        <v>3418</v>
      </c>
      <c r="F723" s="17">
        <f>E723*D723</f>
        <v>6836</v>
      </c>
      <c r="G723" s="68"/>
      <c r="H723" s="17">
        <f t="shared" si="46"/>
        <v>0</v>
      </c>
    </row>
    <row r="724" spans="1:8" ht="15.6">
      <c r="A724" s="10" t="s">
        <v>1430</v>
      </c>
      <c r="B724" s="11" t="s">
        <v>1431</v>
      </c>
      <c r="C724" s="12" t="s">
        <v>6</v>
      </c>
      <c r="D724" s="13" t="s">
        <v>6</v>
      </c>
      <c r="E724" s="48" t="s">
        <v>6</v>
      </c>
      <c r="F724" s="13" t="s">
        <v>6</v>
      </c>
      <c r="G724" s="68"/>
      <c r="H724" s="17" t="str">
        <f t="shared" si="46"/>
        <v/>
      </c>
    </row>
    <row r="725" spans="1:8">
      <c r="A725" s="27" t="s">
        <v>1432</v>
      </c>
      <c r="B725" s="20" t="s">
        <v>1433</v>
      </c>
      <c r="C725" s="21"/>
      <c r="D725" s="22"/>
      <c r="E725" s="45"/>
      <c r="F725" s="17"/>
      <c r="G725" s="68"/>
      <c r="H725" s="17" t="str">
        <f t="shared" si="46"/>
        <v/>
      </c>
    </row>
    <row r="726" spans="1:8">
      <c r="A726" s="27" t="s">
        <v>1434</v>
      </c>
      <c r="B726" s="20" t="s">
        <v>1435</v>
      </c>
      <c r="C726" s="21"/>
      <c r="D726" s="22"/>
      <c r="E726" s="45"/>
      <c r="F726" s="17"/>
      <c r="G726" s="68"/>
      <c r="H726" s="17" t="str">
        <f t="shared" si="46"/>
        <v/>
      </c>
    </row>
    <row r="727" spans="1:8">
      <c r="A727" s="27" t="s">
        <v>1436</v>
      </c>
      <c r="B727" s="20" t="s">
        <v>1437</v>
      </c>
      <c r="C727" s="21" t="s">
        <v>74</v>
      </c>
      <c r="D727" s="22">
        <v>10</v>
      </c>
      <c r="E727" s="45">
        <v>13</v>
      </c>
      <c r="F727" s="17">
        <f>E727*D727</f>
        <v>130</v>
      </c>
      <c r="G727" s="68"/>
      <c r="H727" s="17">
        <f t="shared" si="46"/>
        <v>0</v>
      </c>
    </row>
    <row r="728" spans="1:8">
      <c r="A728" s="27" t="s">
        <v>1438</v>
      </c>
      <c r="B728" s="20" t="s">
        <v>1439</v>
      </c>
      <c r="C728" s="21" t="s">
        <v>74</v>
      </c>
      <c r="D728" s="22">
        <v>10</v>
      </c>
      <c r="E728" s="45">
        <v>45</v>
      </c>
      <c r="F728" s="17">
        <f>E728*D728</f>
        <v>450</v>
      </c>
      <c r="G728" s="68"/>
      <c r="H728" s="17">
        <f t="shared" si="46"/>
        <v>0</v>
      </c>
    </row>
    <row r="729" spans="1:8">
      <c r="A729" s="27" t="s">
        <v>1440</v>
      </c>
      <c r="B729" s="20" t="s">
        <v>1441</v>
      </c>
      <c r="C729" s="21" t="s">
        <v>74</v>
      </c>
      <c r="D729" s="22">
        <v>10</v>
      </c>
      <c r="E729" s="45">
        <v>40</v>
      </c>
      <c r="F729" s="17">
        <f>E729*D729</f>
        <v>400</v>
      </c>
      <c r="G729" s="68"/>
      <c r="H729" s="17">
        <f t="shared" si="46"/>
        <v>0</v>
      </c>
    </row>
    <row r="730" spans="1:8">
      <c r="A730" s="27" t="s">
        <v>1442</v>
      </c>
      <c r="B730" s="20" t="s">
        <v>1443</v>
      </c>
      <c r="C730" s="21" t="s">
        <v>74</v>
      </c>
      <c r="D730" s="22">
        <v>10</v>
      </c>
      <c r="E730" s="45">
        <v>75</v>
      </c>
      <c r="F730" s="17">
        <f>E730*D730</f>
        <v>750</v>
      </c>
      <c r="G730" s="68"/>
      <c r="H730" s="17">
        <f t="shared" si="46"/>
        <v>0</v>
      </c>
    </row>
    <row r="731" spans="1:8" ht="28.8">
      <c r="A731" s="27" t="s">
        <v>1444</v>
      </c>
      <c r="B731" s="20" t="s">
        <v>1445</v>
      </c>
      <c r="C731" s="21" t="s">
        <v>74</v>
      </c>
      <c r="D731" s="22">
        <v>50</v>
      </c>
      <c r="E731" s="45">
        <v>120</v>
      </c>
      <c r="F731" s="17">
        <f>E731*D731</f>
        <v>6000</v>
      </c>
      <c r="G731" s="68"/>
      <c r="H731" s="17">
        <f t="shared" si="46"/>
        <v>0</v>
      </c>
    </row>
    <row r="732" spans="1:8" ht="15.6">
      <c r="A732" s="10" t="s">
        <v>1446</v>
      </c>
      <c r="B732" s="11" t="s">
        <v>1447</v>
      </c>
      <c r="C732" s="12" t="s">
        <v>6</v>
      </c>
      <c r="D732" s="13" t="s">
        <v>6</v>
      </c>
      <c r="E732" s="48" t="s">
        <v>6</v>
      </c>
      <c r="F732" s="13" t="s">
        <v>6</v>
      </c>
      <c r="G732" s="68"/>
      <c r="H732" s="17" t="str">
        <f t="shared" si="46"/>
        <v/>
      </c>
    </row>
    <row r="733" spans="1:8" ht="28.8">
      <c r="A733" s="27" t="s">
        <v>1448</v>
      </c>
      <c r="B733" s="20" t="s">
        <v>1449</v>
      </c>
      <c r="C733" s="21"/>
      <c r="D733" s="22"/>
      <c r="E733" s="45"/>
      <c r="F733" s="17"/>
      <c r="G733" s="68"/>
      <c r="H733" s="17" t="str">
        <f t="shared" si="46"/>
        <v/>
      </c>
    </row>
    <row r="734" spans="1:8" s="18" customFormat="1" ht="15.6">
      <c r="A734" s="27" t="s">
        <v>1450</v>
      </c>
      <c r="B734" s="20" t="s">
        <v>1451</v>
      </c>
      <c r="C734" s="21" t="s">
        <v>74</v>
      </c>
      <c r="D734" s="22">
        <v>10</v>
      </c>
      <c r="E734" s="45">
        <v>12</v>
      </c>
      <c r="F734" s="17">
        <f>E734*D734</f>
        <v>120</v>
      </c>
      <c r="G734" s="68"/>
      <c r="H734" s="17">
        <f t="shared" si="46"/>
        <v>0</v>
      </c>
    </row>
    <row r="735" spans="1:8">
      <c r="A735" s="27" t="s">
        <v>1452</v>
      </c>
      <c r="B735" s="20" t="s">
        <v>1453</v>
      </c>
      <c r="C735" s="21"/>
      <c r="D735" s="22"/>
      <c r="E735" s="45"/>
      <c r="F735" s="17"/>
      <c r="G735" s="68"/>
      <c r="H735" s="17" t="str">
        <f t="shared" si="46"/>
        <v/>
      </c>
    </row>
    <row r="736" spans="1:8">
      <c r="A736" s="27" t="s">
        <v>1454</v>
      </c>
      <c r="B736" s="29" t="s">
        <v>1455</v>
      </c>
      <c r="C736" s="21" t="s">
        <v>74</v>
      </c>
      <c r="D736" s="22">
        <v>10</v>
      </c>
      <c r="E736" s="45">
        <v>28</v>
      </c>
      <c r="F736" s="17">
        <f>E736*D736</f>
        <v>280</v>
      </c>
      <c r="G736" s="68"/>
      <c r="H736" s="17">
        <f t="shared" si="46"/>
        <v>0</v>
      </c>
    </row>
    <row r="737" spans="1:8" ht="15.6">
      <c r="A737" s="10" t="s">
        <v>1456</v>
      </c>
      <c r="B737" s="11" t="s">
        <v>1457</v>
      </c>
      <c r="C737" s="12" t="s">
        <v>6</v>
      </c>
      <c r="D737" s="13" t="s">
        <v>6</v>
      </c>
      <c r="E737" s="48" t="s">
        <v>6</v>
      </c>
      <c r="F737" s="13" t="s">
        <v>6</v>
      </c>
      <c r="G737" s="68"/>
      <c r="H737" s="17" t="str">
        <f t="shared" si="46"/>
        <v/>
      </c>
    </row>
    <row r="738" spans="1:8">
      <c r="A738" s="27" t="s">
        <v>1458</v>
      </c>
      <c r="B738" s="20" t="s">
        <v>1459</v>
      </c>
      <c r="C738" s="21" t="s">
        <v>2</v>
      </c>
      <c r="D738" s="22">
        <v>1</v>
      </c>
      <c r="E738" s="45">
        <v>350</v>
      </c>
      <c r="F738" s="17">
        <f>E738*D738</f>
        <v>350</v>
      </c>
      <c r="G738" s="68"/>
      <c r="H738" s="17">
        <f t="shared" si="46"/>
        <v>0</v>
      </c>
    </row>
    <row r="739" spans="1:8" ht="28.8">
      <c r="A739" s="27" t="s">
        <v>1460</v>
      </c>
      <c r="B739" s="20" t="s">
        <v>1461</v>
      </c>
      <c r="C739" s="21" t="s">
        <v>1462</v>
      </c>
      <c r="D739" s="22">
        <v>3</v>
      </c>
      <c r="E739" s="45">
        <v>200</v>
      </c>
      <c r="F739" s="17">
        <f>E739*D739</f>
        <v>600</v>
      </c>
      <c r="G739" s="68"/>
      <c r="H739" s="17">
        <f t="shared" si="46"/>
        <v>0</v>
      </c>
    </row>
    <row r="740" spans="1:8" ht="28.8">
      <c r="A740" s="27" t="s">
        <v>1463</v>
      </c>
      <c r="B740" s="20" t="s">
        <v>1464</v>
      </c>
      <c r="C740" s="21" t="s">
        <v>11</v>
      </c>
      <c r="D740" s="22">
        <v>1</v>
      </c>
      <c r="E740" s="45">
        <v>1000</v>
      </c>
      <c r="F740" s="17">
        <f>E740*D740</f>
        <v>1000</v>
      </c>
      <c r="G740" s="68"/>
      <c r="H740" s="17">
        <f t="shared" si="46"/>
        <v>0</v>
      </c>
    </row>
    <row r="741" spans="1:8" ht="15.6">
      <c r="A741" s="10" t="s">
        <v>1465</v>
      </c>
      <c r="B741" s="11" t="s">
        <v>1466</v>
      </c>
      <c r="C741" s="12" t="s">
        <v>6</v>
      </c>
      <c r="D741" s="13" t="s">
        <v>6</v>
      </c>
      <c r="E741" s="48" t="s">
        <v>6</v>
      </c>
      <c r="F741" s="13" t="s">
        <v>6</v>
      </c>
      <c r="G741" s="68"/>
      <c r="H741" s="17" t="str">
        <f t="shared" si="46"/>
        <v/>
      </c>
    </row>
    <row r="742" spans="1:8" ht="28.8">
      <c r="A742" s="27" t="s">
        <v>1467</v>
      </c>
      <c r="B742" s="20" t="s">
        <v>1468</v>
      </c>
      <c r="C742" s="21" t="s">
        <v>11</v>
      </c>
      <c r="D742" s="22">
        <v>1</v>
      </c>
      <c r="E742" s="45">
        <v>7500</v>
      </c>
      <c r="F742" s="17">
        <f>E742*D742</f>
        <v>7500</v>
      </c>
      <c r="G742" s="68"/>
      <c r="H742" s="17">
        <f t="shared" si="46"/>
        <v>0</v>
      </c>
    </row>
    <row r="743" spans="1:8">
      <c r="A743" s="27" t="s">
        <v>1469</v>
      </c>
      <c r="B743" s="20" t="s">
        <v>1470</v>
      </c>
      <c r="C743" s="21" t="s">
        <v>11</v>
      </c>
      <c r="D743" s="22">
        <v>2</v>
      </c>
      <c r="E743" s="45">
        <v>150</v>
      </c>
      <c r="F743" s="17">
        <f>E743*D743</f>
        <v>300</v>
      </c>
      <c r="G743" s="68"/>
      <c r="H743" s="17">
        <f t="shared" si="46"/>
        <v>0</v>
      </c>
    </row>
    <row r="744" spans="1:8" ht="15.6">
      <c r="A744" s="10" t="s">
        <v>1471</v>
      </c>
      <c r="B744" s="11" t="s">
        <v>1472</v>
      </c>
      <c r="C744" s="12" t="s">
        <v>6</v>
      </c>
      <c r="D744" s="13" t="s">
        <v>6</v>
      </c>
      <c r="E744" s="48" t="s">
        <v>6</v>
      </c>
      <c r="F744" s="13" t="s">
        <v>6</v>
      </c>
      <c r="G744" s="68"/>
      <c r="H744" s="17" t="str">
        <f t="shared" si="46"/>
        <v/>
      </c>
    </row>
    <row r="745" spans="1:8">
      <c r="A745" s="27" t="s">
        <v>1473</v>
      </c>
      <c r="B745" s="20" t="s">
        <v>1474</v>
      </c>
      <c r="C745" s="21"/>
      <c r="D745" s="22"/>
      <c r="E745" s="45"/>
      <c r="F745" s="17"/>
      <c r="G745" s="68"/>
      <c r="H745" s="17" t="str">
        <f t="shared" si="46"/>
        <v/>
      </c>
    </row>
    <row r="746" spans="1:8" ht="57.6">
      <c r="A746" s="24" t="s">
        <v>1475</v>
      </c>
      <c r="B746" s="20" t="s">
        <v>1476</v>
      </c>
      <c r="C746" s="21" t="s">
        <v>45</v>
      </c>
      <c r="D746" s="22">
        <v>1</v>
      </c>
      <c r="E746" s="45">
        <v>4000</v>
      </c>
      <c r="F746" s="17">
        <f>E746*D746</f>
        <v>4000</v>
      </c>
      <c r="G746" s="68"/>
      <c r="H746" s="17">
        <f t="shared" si="46"/>
        <v>0</v>
      </c>
    </row>
    <row r="747" spans="1:8">
      <c r="A747" s="24" t="s">
        <v>1477</v>
      </c>
      <c r="B747" s="20" t="s">
        <v>1478</v>
      </c>
      <c r="C747" s="21" t="s">
        <v>2</v>
      </c>
      <c r="D747" s="22">
        <v>10</v>
      </c>
      <c r="E747" s="45">
        <v>45</v>
      </c>
      <c r="F747" s="17">
        <f>E747*D747</f>
        <v>450</v>
      </c>
      <c r="G747" s="68"/>
      <c r="H747" s="17">
        <f t="shared" si="46"/>
        <v>0</v>
      </c>
    </row>
    <row r="748" spans="1:8" s="18" customFormat="1" ht="15.6">
      <c r="A748" s="24" t="s">
        <v>1479</v>
      </c>
      <c r="B748" s="20" t="s">
        <v>1480</v>
      </c>
      <c r="C748" s="21"/>
      <c r="D748" s="22"/>
      <c r="E748" s="45"/>
      <c r="F748" s="17"/>
      <c r="G748" s="68"/>
      <c r="H748" s="17" t="str">
        <f t="shared" si="46"/>
        <v/>
      </c>
    </row>
    <row r="749" spans="1:8">
      <c r="A749" s="24" t="s">
        <v>1481</v>
      </c>
      <c r="B749" s="20" t="s">
        <v>1482</v>
      </c>
      <c r="C749" s="21" t="s">
        <v>2</v>
      </c>
      <c r="D749" s="22">
        <v>2</v>
      </c>
      <c r="E749" s="45">
        <v>90</v>
      </c>
      <c r="F749" s="17">
        <f>E749*D749</f>
        <v>180</v>
      </c>
      <c r="G749" s="68"/>
      <c r="H749" s="17">
        <f t="shared" si="46"/>
        <v>0</v>
      </c>
    </row>
    <row r="750" spans="1:8">
      <c r="A750" s="24" t="s">
        <v>1483</v>
      </c>
      <c r="B750" s="20" t="s">
        <v>1484</v>
      </c>
      <c r="C750" s="21" t="s">
        <v>2</v>
      </c>
      <c r="D750" s="22">
        <v>2</v>
      </c>
      <c r="E750" s="45">
        <v>200</v>
      </c>
      <c r="F750" s="17">
        <f>E750*D750</f>
        <v>400</v>
      </c>
      <c r="G750" s="68"/>
      <c r="H750" s="17">
        <f t="shared" si="46"/>
        <v>0</v>
      </c>
    </row>
    <row r="751" spans="1:8">
      <c r="A751" s="24" t="s">
        <v>1485</v>
      </c>
      <c r="B751" s="20" t="s">
        <v>1486</v>
      </c>
      <c r="C751" s="21" t="s">
        <v>2</v>
      </c>
      <c r="D751" s="22">
        <v>2</v>
      </c>
      <c r="E751" s="45">
        <v>45</v>
      </c>
      <c r="F751" s="17">
        <f>E751*D751</f>
        <v>90</v>
      </c>
      <c r="G751" s="68"/>
      <c r="H751" s="17">
        <f t="shared" si="46"/>
        <v>0</v>
      </c>
    </row>
    <row r="752" spans="1:8" s="18" customFormat="1" ht="15.6">
      <c r="A752" s="24" t="s">
        <v>1487</v>
      </c>
      <c r="B752" s="20" t="s">
        <v>1488</v>
      </c>
      <c r="C752" s="21"/>
      <c r="D752" s="22"/>
      <c r="E752" s="45"/>
      <c r="F752" s="17"/>
      <c r="G752" s="68"/>
      <c r="H752" s="17" t="str">
        <f t="shared" si="46"/>
        <v/>
      </c>
    </row>
    <row r="753" spans="1:8" s="18" customFormat="1" ht="15.6">
      <c r="A753" s="24" t="s">
        <v>1489</v>
      </c>
      <c r="B753" s="20" t="s">
        <v>1490</v>
      </c>
      <c r="C753" s="21" t="s">
        <v>2</v>
      </c>
      <c r="D753" s="22">
        <v>1</v>
      </c>
      <c r="E753" s="45">
        <v>300</v>
      </c>
      <c r="F753" s="17">
        <f>E753*D753</f>
        <v>300</v>
      </c>
      <c r="G753" s="68"/>
      <c r="H753" s="17">
        <f t="shared" si="46"/>
        <v>0</v>
      </c>
    </row>
    <row r="754" spans="1:8" ht="43.2">
      <c r="A754" s="24" t="s">
        <v>1491</v>
      </c>
      <c r="B754" s="20" t="s">
        <v>1492</v>
      </c>
      <c r="C754" s="21" t="s">
        <v>2</v>
      </c>
      <c r="D754" s="22">
        <v>2</v>
      </c>
      <c r="E754" s="45">
        <v>280</v>
      </c>
      <c r="F754" s="17">
        <f>E754*D754</f>
        <v>560</v>
      </c>
      <c r="G754" s="68"/>
      <c r="H754" s="17">
        <f t="shared" si="46"/>
        <v>0</v>
      </c>
    </row>
    <row r="755" spans="1:8">
      <c r="A755" s="24" t="s">
        <v>1493</v>
      </c>
      <c r="B755" s="20" t="s">
        <v>1494</v>
      </c>
      <c r="C755" s="21"/>
      <c r="D755" s="22"/>
      <c r="E755" s="45"/>
      <c r="F755" s="17"/>
      <c r="G755" s="68"/>
      <c r="H755" s="17" t="str">
        <f t="shared" si="46"/>
        <v/>
      </c>
    </row>
    <row r="756" spans="1:8">
      <c r="A756" s="24" t="s">
        <v>1495</v>
      </c>
      <c r="B756" s="20" t="s">
        <v>1496</v>
      </c>
      <c r="C756" s="21" t="s">
        <v>11</v>
      </c>
      <c r="D756" s="22">
        <v>1</v>
      </c>
      <c r="E756" s="45">
        <v>600</v>
      </c>
      <c r="F756" s="17">
        <f>E756*D756</f>
        <v>600</v>
      </c>
      <c r="G756" s="68"/>
      <c r="H756" s="17">
        <f t="shared" si="46"/>
        <v>0</v>
      </c>
    </row>
    <row r="757" spans="1:8">
      <c r="A757" s="24" t="s">
        <v>1497</v>
      </c>
      <c r="B757" s="20" t="s">
        <v>1498</v>
      </c>
      <c r="C757" s="21" t="s">
        <v>11</v>
      </c>
      <c r="D757" s="22">
        <v>1</v>
      </c>
      <c r="E757" s="45">
        <v>120</v>
      </c>
      <c r="F757" s="17">
        <f>E757*D757</f>
        <v>120</v>
      </c>
      <c r="G757" s="68"/>
      <c r="H757" s="17">
        <f t="shared" si="46"/>
        <v>0</v>
      </c>
    </row>
    <row r="758" spans="1:8" s="18" customFormat="1" ht="28.8">
      <c r="A758" s="24" t="s">
        <v>1499</v>
      </c>
      <c r="B758" s="20" t="s">
        <v>1500</v>
      </c>
      <c r="C758" s="21" t="s">
        <v>2</v>
      </c>
      <c r="D758" s="22">
        <v>1</v>
      </c>
      <c r="E758" s="45">
        <v>750</v>
      </c>
      <c r="F758" s="17">
        <f>E758*D758</f>
        <v>750</v>
      </c>
      <c r="G758" s="68"/>
      <c r="H758" s="17">
        <f t="shared" si="46"/>
        <v>0</v>
      </c>
    </row>
    <row r="759" spans="1:8" s="18" customFormat="1" ht="15.6">
      <c r="A759" s="24" t="s">
        <v>1501</v>
      </c>
      <c r="B759" s="20" t="s">
        <v>1502</v>
      </c>
      <c r="C759" s="21"/>
      <c r="D759" s="22"/>
      <c r="E759" s="45"/>
      <c r="F759" s="17"/>
      <c r="G759" s="68"/>
      <c r="H759" s="17" t="str">
        <f t="shared" si="46"/>
        <v/>
      </c>
    </row>
    <row r="760" spans="1:8">
      <c r="A760" s="24" t="s">
        <v>1503</v>
      </c>
      <c r="B760" s="20" t="s">
        <v>1504</v>
      </c>
      <c r="C760" s="21"/>
      <c r="D760" s="22"/>
      <c r="E760" s="45"/>
      <c r="F760" s="17"/>
      <c r="G760" s="68"/>
      <c r="H760" s="17" t="str">
        <f t="shared" si="46"/>
        <v/>
      </c>
    </row>
    <row r="761" spans="1:8">
      <c r="A761" s="24" t="s">
        <v>1505</v>
      </c>
      <c r="B761" s="20" t="s">
        <v>1506</v>
      </c>
      <c r="C761" s="21" t="s">
        <v>2</v>
      </c>
      <c r="D761" s="22">
        <v>1</v>
      </c>
      <c r="E761" s="45">
        <v>220</v>
      </c>
      <c r="F761" s="17">
        <f>E761*D761</f>
        <v>220</v>
      </c>
      <c r="G761" s="68"/>
      <c r="H761" s="17">
        <f t="shared" si="46"/>
        <v>0</v>
      </c>
    </row>
    <row r="762" spans="1:8" s="18" customFormat="1" ht="15.6">
      <c r="A762" s="24" t="s">
        <v>1507</v>
      </c>
      <c r="B762" s="20" t="s">
        <v>1508</v>
      </c>
      <c r="C762" s="21" t="s">
        <v>2</v>
      </c>
      <c r="D762" s="22">
        <v>2</v>
      </c>
      <c r="E762" s="45">
        <v>110</v>
      </c>
      <c r="F762" s="17">
        <f>E762*D762</f>
        <v>220</v>
      </c>
      <c r="G762" s="68"/>
      <c r="H762" s="17">
        <f t="shared" si="46"/>
        <v>0</v>
      </c>
    </row>
    <row r="763" spans="1:8" s="18" customFormat="1" ht="15.6">
      <c r="A763" s="24" t="s">
        <v>1509</v>
      </c>
      <c r="B763" s="20" t="s">
        <v>1510</v>
      </c>
      <c r="C763" s="21" t="s">
        <v>11</v>
      </c>
      <c r="D763" s="22">
        <v>1</v>
      </c>
      <c r="E763" s="45">
        <v>2300</v>
      </c>
      <c r="F763" s="17">
        <f>E763*D763</f>
        <v>2300</v>
      </c>
      <c r="G763" s="68"/>
      <c r="H763" s="17">
        <f t="shared" si="46"/>
        <v>0</v>
      </c>
    </row>
    <row r="764" spans="1:8">
      <c r="A764" s="24" t="s">
        <v>1511</v>
      </c>
      <c r="B764" s="20" t="s">
        <v>1512</v>
      </c>
      <c r="C764" s="21"/>
      <c r="D764" s="22"/>
      <c r="E764" s="45"/>
      <c r="F764" s="17"/>
      <c r="G764" s="68"/>
      <c r="H764" s="17" t="str">
        <f t="shared" si="46"/>
        <v/>
      </c>
    </row>
    <row r="765" spans="1:8" ht="28.8">
      <c r="A765" s="24" t="s">
        <v>1513</v>
      </c>
      <c r="B765" s="20" t="s">
        <v>1514</v>
      </c>
      <c r="C765" s="21"/>
      <c r="D765" s="22"/>
      <c r="E765" s="45"/>
      <c r="F765" s="17"/>
      <c r="G765" s="68"/>
      <c r="H765" s="17" t="str">
        <f t="shared" si="46"/>
        <v/>
      </c>
    </row>
    <row r="766" spans="1:8">
      <c r="A766" s="24" t="s">
        <v>1515</v>
      </c>
      <c r="B766" s="20" t="s">
        <v>1516</v>
      </c>
      <c r="C766" s="21" t="s">
        <v>2</v>
      </c>
      <c r="D766" s="22">
        <v>4</v>
      </c>
      <c r="E766" s="45">
        <v>100</v>
      </c>
      <c r="F766" s="17">
        <f t="shared" ref="F766:F774" si="47">E766*D766</f>
        <v>400</v>
      </c>
      <c r="G766" s="68"/>
      <c r="H766" s="17">
        <f t="shared" si="46"/>
        <v>0</v>
      </c>
    </row>
    <row r="767" spans="1:8">
      <c r="A767" s="24" t="s">
        <v>1517</v>
      </c>
      <c r="B767" s="20" t="s">
        <v>1518</v>
      </c>
      <c r="C767" s="21" t="s">
        <v>2</v>
      </c>
      <c r="D767" s="22">
        <v>1</v>
      </c>
      <c r="E767" s="45">
        <v>450</v>
      </c>
      <c r="F767" s="17">
        <f t="shared" si="47"/>
        <v>450</v>
      </c>
      <c r="G767" s="68"/>
      <c r="H767" s="17">
        <f t="shared" si="46"/>
        <v>0</v>
      </c>
    </row>
    <row r="768" spans="1:8">
      <c r="A768" s="24" t="s">
        <v>1519</v>
      </c>
      <c r="B768" s="20" t="s">
        <v>1520</v>
      </c>
      <c r="C768" s="21" t="s">
        <v>2</v>
      </c>
      <c r="D768" s="22">
        <v>1</v>
      </c>
      <c r="E768" s="45">
        <v>150</v>
      </c>
      <c r="F768" s="17">
        <f t="shared" si="47"/>
        <v>150</v>
      </c>
      <c r="G768" s="68"/>
      <c r="H768" s="17">
        <f t="shared" si="46"/>
        <v>0</v>
      </c>
    </row>
    <row r="769" spans="1:8">
      <c r="A769" s="24" t="s">
        <v>1521</v>
      </c>
      <c r="B769" s="20" t="s">
        <v>1522</v>
      </c>
      <c r="C769" s="21" t="s">
        <v>2</v>
      </c>
      <c r="D769" s="22">
        <v>1</v>
      </c>
      <c r="E769" s="45">
        <v>90</v>
      </c>
      <c r="F769" s="17">
        <f t="shared" si="47"/>
        <v>90</v>
      </c>
      <c r="G769" s="68"/>
      <c r="H769" s="17">
        <f t="shared" si="46"/>
        <v>0</v>
      </c>
    </row>
    <row r="770" spans="1:8">
      <c r="A770" s="24" t="s">
        <v>1523</v>
      </c>
      <c r="B770" s="20" t="s">
        <v>1524</v>
      </c>
      <c r="C770" s="21" t="s">
        <v>2</v>
      </c>
      <c r="D770" s="22">
        <v>1</v>
      </c>
      <c r="E770" s="45">
        <v>110</v>
      </c>
      <c r="F770" s="17">
        <f t="shared" si="47"/>
        <v>110</v>
      </c>
      <c r="G770" s="68"/>
      <c r="H770" s="17">
        <f t="shared" si="46"/>
        <v>0</v>
      </c>
    </row>
    <row r="771" spans="1:8">
      <c r="A771" s="24" t="s">
        <v>1525</v>
      </c>
      <c r="B771" s="20" t="s">
        <v>1526</v>
      </c>
      <c r="C771" s="21" t="s">
        <v>2</v>
      </c>
      <c r="D771" s="22">
        <v>1</v>
      </c>
      <c r="E771" s="45">
        <v>50</v>
      </c>
      <c r="F771" s="17">
        <f t="shared" si="47"/>
        <v>50</v>
      </c>
      <c r="G771" s="68"/>
      <c r="H771" s="17">
        <f t="shared" si="46"/>
        <v>0</v>
      </c>
    </row>
    <row r="772" spans="1:8" s="18" customFormat="1" ht="15.6">
      <c r="A772" s="24" t="s">
        <v>1527</v>
      </c>
      <c r="B772" s="20" t="s">
        <v>1528</v>
      </c>
      <c r="C772" s="21" t="s">
        <v>2</v>
      </c>
      <c r="D772" s="22">
        <v>4</v>
      </c>
      <c r="E772" s="45">
        <v>40</v>
      </c>
      <c r="F772" s="17">
        <f t="shared" si="47"/>
        <v>160</v>
      </c>
      <c r="G772" s="68"/>
      <c r="H772" s="17">
        <f t="shared" si="46"/>
        <v>0</v>
      </c>
    </row>
    <row r="773" spans="1:8">
      <c r="A773" s="24" t="s">
        <v>1529</v>
      </c>
      <c r="B773" s="20" t="s">
        <v>1530</v>
      </c>
      <c r="C773" s="21" t="s">
        <v>2</v>
      </c>
      <c r="D773" s="22">
        <v>1</v>
      </c>
      <c r="E773" s="45">
        <v>150</v>
      </c>
      <c r="F773" s="17">
        <f t="shared" si="47"/>
        <v>150</v>
      </c>
      <c r="G773" s="68"/>
      <c r="H773" s="17">
        <f t="shared" si="46"/>
        <v>0</v>
      </c>
    </row>
    <row r="774" spans="1:8" s="18" customFormat="1" ht="28.8">
      <c r="A774" s="24" t="s">
        <v>1531</v>
      </c>
      <c r="B774" s="20" t="s">
        <v>1532</v>
      </c>
      <c r="C774" s="21" t="s">
        <v>11</v>
      </c>
      <c r="D774" s="22">
        <v>1</v>
      </c>
      <c r="E774" s="45">
        <v>600</v>
      </c>
      <c r="F774" s="17">
        <f t="shared" si="47"/>
        <v>600</v>
      </c>
      <c r="G774" s="68"/>
      <c r="H774" s="17">
        <f t="shared" si="46"/>
        <v>0</v>
      </c>
    </row>
    <row r="775" spans="1:8">
      <c r="A775" s="24" t="s">
        <v>1533</v>
      </c>
      <c r="B775" s="20" t="s">
        <v>1534</v>
      </c>
      <c r="C775" s="21"/>
      <c r="D775" s="22"/>
      <c r="E775" s="45"/>
      <c r="F775" s="17"/>
      <c r="G775" s="68"/>
      <c r="H775" s="17" t="str">
        <f t="shared" ref="H775:H838" si="48">IF(F775="","",G775*D775)</f>
        <v/>
      </c>
    </row>
    <row r="776" spans="1:8" ht="28.8">
      <c r="A776" s="24" t="s">
        <v>1535</v>
      </c>
      <c r="B776" s="20" t="s">
        <v>1536</v>
      </c>
      <c r="C776" s="21" t="s">
        <v>11</v>
      </c>
      <c r="D776" s="22">
        <v>1</v>
      </c>
      <c r="E776" s="45">
        <v>1100</v>
      </c>
      <c r="F776" s="17">
        <f>E776*D776</f>
        <v>1100</v>
      </c>
      <c r="G776" s="68"/>
      <c r="H776" s="17">
        <f t="shared" si="48"/>
        <v>0</v>
      </c>
    </row>
    <row r="777" spans="1:8">
      <c r="A777" s="24" t="s">
        <v>1537</v>
      </c>
      <c r="B777" s="20" t="s">
        <v>1538</v>
      </c>
      <c r="C777" s="21" t="s">
        <v>11</v>
      </c>
      <c r="D777" s="22">
        <v>1</v>
      </c>
      <c r="E777" s="45">
        <v>150</v>
      </c>
      <c r="F777" s="17">
        <f>E777*D777</f>
        <v>150</v>
      </c>
      <c r="G777" s="68"/>
      <c r="H777" s="17">
        <f t="shared" si="48"/>
        <v>0</v>
      </c>
    </row>
    <row r="778" spans="1:8">
      <c r="A778" s="24" t="s">
        <v>1539</v>
      </c>
      <c r="B778" s="20" t="s">
        <v>1540</v>
      </c>
      <c r="C778" s="21"/>
      <c r="D778" s="22"/>
      <c r="E778" s="45"/>
      <c r="F778" s="17"/>
      <c r="G778" s="68"/>
      <c r="H778" s="17" t="str">
        <f t="shared" si="48"/>
        <v/>
      </c>
    </row>
    <row r="779" spans="1:8" s="18" customFormat="1" ht="15.6">
      <c r="A779" s="24" t="s">
        <v>1541</v>
      </c>
      <c r="B779" s="20" t="s">
        <v>1542</v>
      </c>
      <c r="C779" s="21"/>
      <c r="D779" s="22"/>
      <c r="E779" s="45"/>
      <c r="F779" s="17"/>
      <c r="G779" s="68"/>
      <c r="H779" s="17" t="str">
        <f t="shared" si="48"/>
        <v/>
      </c>
    </row>
    <row r="780" spans="1:8">
      <c r="A780" s="24" t="s">
        <v>1543</v>
      </c>
      <c r="B780" s="20" t="s">
        <v>1544</v>
      </c>
      <c r="C780" s="21" t="s">
        <v>2</v>
      </c>
      <c r="D780" s="22">
        <v>1</v>
      </c>
      <c r="E780" s="45">
        <v>550</v>
      </c>
      <c r="F780" s="17">
        <f>E780*D780</f>
        <v>550</v>
      </c>
      <c r="G780" s="68"/>
      <c r="H780" s="17">
        <f t="shared" si="48"/>
        <v>0</v>
      </c>
    </row>
    <row r="781" spans="1:8" ht="43.2">
      <c r="A781" s="24" t="s">
        <v>1545</v>
      </c>
      <c r="B781" s="20" t="s">
        <v>1546</v>
      </c>
      <c r="C781" s="21" t="s">
        <v>11</v>
      </c>
      <c r="D781" s="22">
        <v>1</v>
      </c>
      <c r="E781" s="45">
        <v>2800</v>
      </c>
      <c r="F781" s="17">
        <f>E781*D781</f>
        <v>2800</v>
      </c>
      <c r="G781" s="68"/>
      <c r="H781" s="17">
        <f t="shared" si="48"/>
        <v>0</v>
      </c>
    </row>
    <row r="782" spans="1:8">
      <c r="A782" s="24" t="s">
        <v>1547</v>
      </c>
      <c r="B782" s="20" t="s">
        <v>1548</v>
      </c>
      <c r="C782" s="21"/>
      <c r="D782" s="22"/>
      <c r="E782" s="45"/>
      <c r="F782" s="17"/>
      <c r="G782" s="68"/>
      <c r="H782" s="17" t="str">
        <f t="shared" si="48"/>
        <v/>
      </c>
    </row>
    <row r="783" spans="1:8">
      <c r="A783" s="24" t="s">
        <v>1549</v>
      </c>
      <c r="B783" s="20" t="s">
        <v>1550</v>
      </c>
      <c r="C783" s="21"/>
      <c r="D783" s="22"/>
      <c r="E783" s="45"/>
      <c r="F783" s="17"/>
      <c r="G783" s="68"/>
      <c r="H783" s="17" t="str">
        <f t="shared" si="48"/>
        <v/>
      </c>
    </row>
    <row r="784" spans="1:8" s="18" customFormat="1" ht="86.4">
      <c r="A784" s="24" t="s">
        <v>1551</v>
      </c>
      <c r="B784" s="20" t="s">
        <v>1552</v>
      </c>
      <c r="C784" s="21" t="s">
        <v>11</v>
      </c>
      <c r="D784" s="22">
        <v>1</v>
      </c>
      <c r="E784" s="45">
        <v>3500</v>
      </c>
      <c r="F784" s="17">
        <f>E784*D784</f>
        <v>3500</v>
      </c>
      <c r="G784" s="68"/>
      <c r="H784" s="17">
        <f t="shared" si="48"/>
        <v>0</v>
      </c>
    </row>
    <row r="785" spans="1:8">
      <c r="A785" s="24" t="s">
        <v>1553</v>
      </c>
      <c r="B785" s="20" t="s">
        <v>1554</v>
      </c>
      <c r="C785" s="21" t="s">
        <v>11</v>
      </c>
      <c r="D785" s="22">
        <v>1</v>
      </c>
      <c r="E785" s="45">
        <v>900</v>
      </c>
      <c r="F785" s="17">
        <f>E785*D785</f>
        <v>900</v>
      </c>
      <c r="G785" s="68"/>
      <c r="H785" s="17">
        <f t="shared" si="48"/>
        <v>0</v>
      </c>
    </row>
    <row r="786" spans="1:8">
      <c r="A786" s="24" t="s">
        <v>1555</v>
      </c>
      <c r="B786" s="20" t="s">
        <v>1556</v>
      </c>
      <c r="C786" s="21" t="s">
        <v>11</v>
      </c>
      <c r="D786" s="22">
        <v>1</v>
      </c>
      <c r="E786" s="45">
        <v>1200</v>
      </c>
      <c r="F786" s="17">
        <f>E786*D786</f>
        <v>1200</v>
      </c>
      <c r="G786" s="68"/>
      <c r="H786" s="17">
        <f t="shared" si="48"/>
        <v>0</v>
      </c>
    </row>
    <row r="787" spans="1:8">
      <c r="A787" s="24" t="s">
        <v>1557</v>
      </c>
      <c r="B787" s="20" t="s">
        <v>1558</v>
      </c>
      <c r="C787" s="21"/>
      <c r="D787" s="22"/>
      <c r="E787" s="45"/>
      <c r="F787" s="17"/>
      <c r="G787" s="68"/>
      <c r="H787" s="17" t="str">
        <f t="shared" si="48"/>
        <v/>
      </c>
    </row>
    <row r="788" spans="1:8" s="18" customFormat="1" ht="43.2">
      <c r="A788" s="24" t="s">
        <v>1559</v>
      </c>
      <c r="B788" s="20" t="s">
        <v>1560</v>
      </c>
      <c r="C788" s="21" t="s">
        <v>11</v>
      </c>
      <c r="D788" s="22">
        <v>1</v>
      </c>
      <c r="E788" s="45">
        <v>4000</v>
      </c>
      <c r="F788" s="17">
        <f>E788*D788</f>
        <v>4000</v>
      </c>
      <c r="G788" s="68"/>
      <c r="H788" s="17">
        <f t="shared" si="48"/>
        <v>0</v>
      </c>
    </row>
    <row r="789" spans="1:8" ht="43.2">
      <c r="A789" s="24" t="s">
        <v>1561</v>
      </c>
      <c r="B789" s="20" t="s">
        <v>1562</v>
      </c>
      <c r="C789" s="21" t="s">
        <v>11</v>
      </c>
      <c r="D789" s="22">
        <v>1</v>
      </c>
      <c r="E789" s="45">
        <v>9000</v>
      </c>
      <c r="F789" s="17">
        <f>E789*D789</f>
        <v>9000</v>
      </c>
      <c r="G789" s="68"/>
      <c r="H789" s="17">
        <f t="shared" si="48"/>
        <v>0</v>
      </c>
    </row>
    <row r="790" spans="1:8" ht="28.8">
      <c r="A790" s="24" t="s">
        <v>1563</v>
      </c>
      <c r="B790" s="20" t="s">
        <v>1564</v>
      </c>
      <c r="C790" s="21" t="s">
        <v>11</v>
      </c>
      <c r="D790" s="22">
        <v>1</v>
      </c>
      <c r="E790" s="45">
        <v>4000</v>
      </c>
      <c r="F790" s="17">
        <f>E790*D790</f>
        <v>4000</v>
      </c>
      <c r="G790" s="68"/>
      <c r="H790" s="17">
        <f t="shared" si="48"/>
        <v>0</v>
      </c>
    </row>
    <row r="791" spans="1:8" ht="43.2">
      <c r="A791" s="24" t="s">
        <v>1565</v>
      </c>
      <c r="B791" s="20" t="s">
        <v>1566</v>
      </c>
      <c r="C791" s="21" t="s">
        <v>11</v>
      </c>
      <c r="D791" s="22">
        <v>1</v>
      </c>
      <c r="E791" s="45">
        <v>1500</v>
      </c>
      <c r="F791" s="17">
        <f>E791*D791</f>
        <v>1500</v>
      </c>
      <c r="G791" s="68"/>
      <c r="H791" s="17">
        <f t="shared" si="48"/>
        <v>0</v>
      </c>
    </row>
    <row r="792" spans="1:8" s="18" customFormat="1" ht="15.6">
      <c r="A792" s="10" t="s">
        <v>1567</v>
      </c>
      <c r="B792" s="11" t="s">
        <v>1568</v>
      </c>
      <c r="C792" s="12" t="s">
        <v>6</v>
      </c>
      <c r="D792" s="13" t="s">
        <v>6</v>
      </c>
      <c r="E792" s="48" t="s">
        <v>6</v>
      </c>
      <c r="F792" s="13" t="s">
        <v>6</v>
      </c>
      <c r="G792" s="68"/>
      <c r="H792" s="17" t="str">
        <f t="shared" si="48"/>
        <v/>
      </c>
    </row>
    <row r="793" spans="1:8" ht="57.6">
      <c r="A793" s="27" t="s">
        <v>1569</v>
      </c>
      <c r="B793" s="20" t="s">
        <v>1570</v>
      </c>
      <c r="C793" s="21"/>
      <c r="D793" s="22"/>
      <c r="E793" s="45"/>
      <c r="F793" s="17"/>
      <c r="G793" s="68"/>
      <c r="H793" s="17" t="str">
        <f t="shared" si="48"/>
        <v/>
      </c>
    </row>
    <row r="794" spans="1:8">
      <c r="A794" s="27" t="s">
        <v>1571</v>
      </c>
      <c r="B794" s="20" t="s">
        <v>1572</v>
      </c>
      <c r="C794" s="21"/>
      <c r="D794" s="22"/>
      <c r="E794" s="45"/>
      <c r="F794" s="17"/>
      <c r="G794" s="68"/>
      <c r="H794" s="17" t="str">
        <f t="shared" si="48"/>
        <v/>
      </c>
    </row>
    <row r="795" spans="1:8" ht="28.8">
      <c r="A795" s="27" t="s">
        <v>1573</v>
      </c>
      <c r="B795" s="20" t="s">
        <v>1574</v>
      </c>
      <c r="C795" s="21" t="s">
        <v>11</v>
      </c>
      <c r="D795" s="22">
        <v>1</v>
      </c>
      <c r="E795" s="45">
        <v>650</v>
      </c>
      <c r="F795" s="17">
        <f>E795*D795</f>
        <v>650</v>
      </c>
      <c r="G795" s="68"/>
      <c r="H795" s="17">
        <f t="shared" si="48"/>
        <v>0</v>
      </c>
    </row>
    <row r="796" spans="1:8" ht="28.8">
      <c r="A796" s="27" t="s">
        <v>1575</v>
      </c>
      <c r="B796" s="20" t="s">
        <v>1576</v>
      </c>
      <c r="C796" s="21" t="s">
        <v>11</v>
      </c>
      <c r="D796" s="22">
        <v>1</v>
      </c>
      <c r="E796" s="45">
        <v>300</v>
      </c>
      <c r="F796" s="17">
        <f>E796*D796</f>
        <v>300</v>
      </c>
      <c r="G796" s="68"/>
      <c r="H796" s="17">
        <f t="shared" si="48"/>
        <v>0</v>
      </c>
    </row>
    <row r="797" spans="1:8" s="18" customFormat="1" ht="15.6">
      <c r="A797" s="27" t="s">
        <v>1577</v>
      </c>
      <c r="B797" s="20" t="s">
        <v>1578</v>
      </c>
      <c r="C797" s="21" t="s">
        <v>11</v>
      </c>
      <c r="D797" s="22">
        <v>1</v>
      </c>
      <c r="E797" s="45">
        <v>350</v>
      </c>
      <c r="F797" s="17">
        <f>E797*D797</f>
        <v>350</v>
      </c>
      <c r="G797" s="68"/>
      <c r="H797" s="17">
        <f t="shared" si="48"/>
        <v>0</v>
      </c>
    </row>
    <row r="798" spans="1:8" ht="28.8">
      <c r="A798" s="27" t="s">
        <v>1579</v>
      </c>
      <c r="B798" s="20" t="s">
        <v>1580</v>
      </c>
      <c r="C798" s="21"/>
      <c r="D798" s="22"/>
      <c r="E798" s="45"/>
      <c r="F798" s="17"/>
      <c r="G798" s="68"/>
      <c r="H798" s="17" t="str">
        <f t="shared" si="48"/>
        <v/>
      </c>
    </row>
    <row r="799" spans="1:8" ht="43.2">
      <c r="A799" s="27" t="s">
        <v>1581</v>
      </c>
      <c r="B799" s="20" t="s">
        <v>1582</v>
      </c>
      <c r="C799" s="21"/>
      <c r="D799" s="22"/>
      <c r="E799" s="45"/>
      <c r="F799" s="17"/>
      <c r="G799" s="68"/>
      <c r="H799" s="17" t="str">
        <f t="shared" si="48"/>
        <v/>
      </c>
    </row>
    <row r="800" spans="1:8">
      <c r="A800" s="27" t="s">
        <v>1583</v>
      </c>
      <c r="B800" s="20" t="s">
        <v>1584</v>
      </c>
      <c r="C800" s="21" t="s">
        <v>1462</v>
      </c>
      <c r="D800" s="22">
        <v>1</v>
      </c>
      <c r="E800" s="45">
        <v>1000</v>
      </c>
      <c r="F800" s="17">
        <f>E800*D800</f>
        <v>1000</v>
      </c>
      <c r="G800" s="68"/>
      <c r="H800" s="17">
        <f t="shared" si="48"/>
        <v>0</v>
      </c>
    </row>
    <row r="801" spans="1:8">
      <c r="A801" s="27" t="s">
        <v>1585</v>
      </c>
      <c r="B801" s="20" t="s">
        <v>1586</v>
      </c>
      <c r="C801" s="21" t="s">
        <v>1462</v>
      </c>
      <c r="D801" s="22">
        <v>1</v>
      </c>
      <c r="E801" s="45">
        <v>10000</v>
      </c>
      <c r="F801" s="17">
        <f>E801*D801</f>
        <v>10000</v>
      </c>
      <c r="G801" s="68"/>
      <c r="H801" s="17">
        <f t="shared" si="48"/>
        <v>0</v>
      </c>
    </row>
    <row r="802" spans="1:8">
      <c r="A802" s="27" t="s">
        <v>1587</v>
      </c>
      <c r="B802" s="20" t="s">
        <v>1588</v>
      </c>
      <c r="C802" s="21"/>
      <c r="D802" s="22"/>
      <c r="E802" s="45"/>
      <c r="F802" s="17"/>
      <c r="G802" s="68"/>
      <c r="H802" s="17" t="str">
        <f t="shared" si="48"/>
        <v/>
      </c>
    </row>
    <row r="803" spans="1:8">
      <c r="A803" s="27" t="s">
        <v>1589</v>
      </c>
      <c r="B803" s="20" t="s">
        <v>1590</v>
      </c>
      <c r="C803" s="21" t="s">
        <v>207</v>
      </c>
      <c r="D803" s="22">
        <v>10</v>
      </c>
      <c r="E803" s="45">
        <v>100</v>
      </c>
      <c r="F803" s="17">
        <f>E803*D803</f>
        <v>1000</v>
      </c>
      <c r="G803" s="68"/>
      <c r="H803" s="17">
        <f t="shared" si="48"/>
        <v>0</v>
      </c>
    </row>
    <row r="804" spans="1:8" s="18" customFormat="1" ht="43.2">
      <c r="A804" s="27" t="s">
        <v>1591</v>
      </c>
      <c r="B804" s="20" t="s">
        <v>1592</v>
      </c>
      <c r="C804" s="21" t="s">
        <v>11</v>
      </c>
      <c r="D804" s="22">
        <v>1</v>
      </c>
      <c r="E804" s="45">
        <v>1500</v>
      </c>
      <c r="F804" s="17">
        <f>E804*D804</f>
        <v>1500</v>
      </c>
      <c r="G804" s="68"/>
      <c r="H804" s="17">
        <f t="shared" si="48"/>
        <v>0</v>
      </c>
    </row>
    <row r="805" spans="1:8">
      <c r="A805" s="27" t="s">
        <v>1593</v>
      </c>
      <c r="B805" s="20" t="s">
        <v>1594</v>
      </c>
      <c r="C805" s="21"/>
      <c r="D805" s="22"/>
      <c r="E805" s="45"/>
      <c r="F805" s="17"/>
      <c r="G805" s="68"/>
      <c r="H805" s="17" t="str">
        <f t="shared" si="48"/>
        <v/>
      </c>
    </row>
    <row r="806" spans="1:8" ht="28.8">
      <c r="A806" s="27" t="s">
        <v>1595</v>
      </c>
      <c r="B806" s="20" t="s">
        <v>1596</v>
      </c>
      <c r="C806" s="21" t="s">
        <v>11</v>
      </c>
      <c r="D806" s="22">
        <v>1</v>
      </c>
      <c r="E806" s="45">
        <v>750</v>
      </c>
      <c r="F806" s="17">
        <f>E806*D806</f>
        <v>750</v>
      </c>
      <c r="G806" s="68"/>
      <c r="H806" s="17">
        <f t="shared" si="48"/>
        <v>0</v>
      </c>
    </row>
    <row r="807" spans="1:8" ht="15.6">
      <c r="A807" s="26" t="s">
        <v>1597</v>
      </c>
      <c r="B807" s="11" t="s">
        <v>1598</v>
      </c>
      <c r="C807" s="12" t="s">
        <v>6</v>
      </c>
      <c r="D807" s="13"/>
      <c r="E807" s="52"/>
      <c r="F807" s="32"/>
      <c r="G807" s="68"/>
      <c r="H807" s="17" t="str">
        <f t="shared" si="48"/>
        <v/>
      </c>
    </row>
    <row r="808" spans="1:8">
      <c r="A808" s="14" t="s">
        <v>1599</v>
      </c>
      <c r="B808" s="15" t="s">
        <v>1600</v>
      </c>
      <c r="C808" s="16" t="s">
        <v>14</v>
      </c>
      <c r="D808" s="17">
        <v>875.6</v>
      </c>
      <c r="E808" s="50">
        <v>100</v>
      </c>
      <c r="F808" s="17">
        <f t="shared" ref="F808:F814" si="49">MMULT(D808,E808)</f>
        <v>87560</v>
      </c>
      <c r="G808" s="68"/>
      <c r="H808" s="17">
        <f t="shared" si="48"/>
        <v>0</v>
      </c>
    </row>
    <row r="809" spans="1:8">
      <c r="A809" s="14" t="s">
        <v>1601</v>
      </c>
      <c r="B809" s="15" t="s">
        <v>1602</v>
      </c>
      <c r="C809" s="16" t="s">
        <v>14</v>
      </c>
      <c r="D809" s="17">
        <v>196.4</v>
      </c>
      <c r="E809" s="50">
        <v>1600</v>
      </c>
      <c r="F809" s="17">
        <f t="shared" si="49"/>
        <v>314240</v>
      </c>
      <c r="G809" s="68"/>
      <c r="H809" s="17">
        <f t="shared" si="48"/>
        <v>0</v>
      </c>
    </row>
    <row r="810" spans="1:8">
      <c r="A810" s="14" t="s">
        <v>1603</v>
      </c>
      <c r="B810" s="15" t="s">
        <v>1172</v>
      </c>
      <c r="C810" s="16" t="s">
        <v>14</v>
      </c>
      <c r="D810" s="17">
        <v>45</v>
      </c>
      <c r="E810" s="50">
        <v>1400</v>
      </c>
      <c r="F810" s="17">
        <f t="shared" si="49"/>
        <v>63000</v>
      </c>
      <c r="G810" s="68"/>
      <c r="H810" s="17">
        <f t="shared" si="48"/>
        <v>0</v>
      </c>
    </row>
    <row r="811" spans="1:8">
      <c r="A811" s="14" t="s">
        <v>1604</v>
      </c>
      <c r="B811" s="15" t="s">
        <v>1605</v>
      </c>
      <c r="C811" s="16" t="s">
        <v>14</v>
      </c>
      <c r="D811" s="17">
        <v>91.2</v>
      </c>
      <c r="E811" s="50">
        <v>100</v>
      </c>
      <c r="F811" s="17">
        <f t="shared" si="49"/>
        <v>9120</v>
      </c>
      <c r="G811" s="68"/>
      <c r="H811" s="17">
        <f t="shared" si="48"/>
        <v>0</v>
      </c>
    </row>
    <row r="812" spans="1:8" s="9" customFormat="1">
      <c r="A812" s="14" t="s">
        <v>1606</v>
      </c>
      <c r="B812" s="15" t="s">
        <v>1607</v>
      </c>
      <c r="C812" s="16" t="s">
        <v>45</v>
      </c>
      <c r="D812" s="17">
        <v>232.56</v>
      </c>
      <c r="E812" s="50">
        <v>60</v>
      </c>
      <c r="F812" s="17">
        <f t="shared" si="49"/>
        <v>13953.6</v>
      </c>
      <c r="G812" s="68"/>
      <c r="H812" s="17">
        <f t="shared" si="48"/>
        <v>0</v>
      </c>
    </row>
    <row r="813" spans="1:8" s="9" customFormat="1">
      <c r="A813" s="14" t="s">
        <v>1608</v>
      </c>
      <c r="B813" s="15" t="s">
        <v>1609</v>
      </c>
      <c r="C813" s="16" t="s">
        <v>14</v>
      </c>
      <c r="D813" s="17">
        <v>410.4</v>
      </c>
      <c r="E813" s="50">
        <v>80</v>
      </c>
      <c r="F813" s="17">
        <f t="shared" si="49"/>
        <v>32832</v>
      </c>
      <c r="G813" s="68"/>
      <c r="H813" s="17">
        <f t="shared" si="48"/>
        <v>0</v>
      </c>
    </row>
    <row r="814" spans="1:8" s="9" customFormat="1">
      <c r="A814" s="14" t="s">
        <v>1610</v>
      </c>
      <c r="B814" s="15" t="s">
        <v>1611</v>
      </c>
      <c r="C814" s="16" t="s">
        <v>14</v>
      </c>
      <c r="D814" s="17">
        <v>316.8</v>
      </c>
      <c r="E814" s="50">
        <v>300</v>
      </c>
      <c r="F814" s="17">
        <f t="shared" si="49"/>
        <v>95040</v>
      </c>
      <c r="G814" s="68"/>
      <c r="H814" s="17">
        <f t="shared" si="48"/>
        <v>0</v>
      </c>
    </row>
    <row r="815" spans="1:8" s="9" customFormat="1" ht="15.6">
      <c r="A815" s="10" t="s">
        <v>1612</v>
      </c>
      <c r="B815" s="11" t="s">
        <v>1613</v>
      </c>
      <c r="C815" s="12" t="s">
        <v>6</v>
      </c>
      <c r="D815" s="13" t="s">
        <v>6</v>
      </c>
      <c r="E815" s="48" t="s">
        <v>6</v>
      </c>
      <c r="F815" s="13" t="s">
        <v>6</v>
      </c>
      <c r="G815" s="68"/>
      <c r="H815" s="17" t="str">
        <f t="shared" si="48"/>
        <v/>
      </c>
    </row>
    <row r="816" spans="1:8" s="9" customFormat="1" ht="15.6">
      <c r="A816" s="10" t="s">
        <v>1614</v>
      </c>
      <c r="B816" s="11" t="s">
        <v>1615</v>
      </c>
      <c r="C816" s="11"/>
      <c r="D816" s="13"/>
      <c r="E816" s="48"/>
      <c r="F816" s="13"/>
      <c r="G816" s="68"/>
      <c r="H816" s="17" t="str">
        <f t="shared" si="48"/>
        <v/>
      </c>
    </row>
    <row r="817" spans="1:8" s="9" customFormat="1" ht="15.6">
      <c r="A817" s="10" t="s">
        <v>1616</v>
      </c>
      <c r="B817" s="11" t="s">
        <v>1615</v>
      </c>
      <c r="C817" s="11"/>
      <c r="D817" s="13"/>
      <c r="E817" s="48"/>
      <c r="F817" s="13"/>
      <c r="G817" s="68"/>
      <c r="H817" s="17" t="str">
        <f t="shared" si="48"/>
        <v/>
      </c>
    </row>
    <row r="818" spans="1:8" s="9" customFormat="1" ht="28.8">
      <c r="A818" s="37" t="s">
        <v>1617</v>
      </c>
      <c r="B818" s="20" t="s">
        <v>1618</v>
      </c>
      <c r="C818" s="20" t="s">
        <v>74</v>
      </c>
      <c r="D818" s="20">
        <v>150</v>
      </c>
      <c r="E818" s="51">
        <v>8</v>
      </c>
      <c r="F818" s="15">
        <f t="shared" ref="F818:F881" si="50">E818*D818</f>
        <v>1200</v>
      </c>
      <c r="G818" s="68"/>
      <c r="H818" s="17">
        <f t="shared" si="48"/>
        <v>0</v>
      </c>
    </row>
    <row r="819" spans="1:8" s="9" customFormat="1" ht="28.8">
      <c r="A819" s="37" t="s">
        <v>1619</v>
      </c>
      <c r="B819" s="20" t="s">
        <v>1620</v>
      </c>
      <c r="C819" s="20" t="s">
        <v>74</v>
      </c>
      <c r="D819" s="20">
        <v>250</v>
      </c>
      <c r="E819" s="51">
        <v>23.897999999999996</v>
      </c>
      <c r="F819" s="15">
        <f t="shared" si="50"/>
        <v>5974.4999999999991</v>
      </c>
      <c r="G819" s="68"/>
      <c r="H819" s="17">
        <f t="shared" si="48"/>
        <v>0</v>
      </c>
    </row>
    <row r="820" spans="1:8" s="9" customFormat="1">
      <c r="A820" s="37" t="s">
        <v>1621</v>
      </c>
      <c r="B820" s="20" t="s">
        <v>1622</v>
      </c>
      <c r="C820" s="20" t="s">
        <v>74</v>
      </c>
      <c r="D820" s="20">
        <v>200</v>
      </c>
      <c r="E820" s="51">
        <v>18</v>
      </c>
      <c r="F820" s="15">
        <f t="shared" si="50"/>
        <v>3600</v>
      </c>
      <c r="G820" s="68"/>
      <c r="H820" s="17">
        <f t="shared" si="48"/>
        <v>0</v>
      </c>
    </row>
    <row r="821" spans="1:8" s="9" customFormat="1" ht="43.2">
      <c r="A821" s="37" t="s">
        <v>1623</v>
      </c>
      <c r="B821" s="20" t="s">
        <v>1624</v>
      </c>
      <c r="C821" s="20" t="s">
        <v>74</v>
      </c>
      <c r="D821" s="20">
        <v>40</v>
      </c>
      <c r="E821" s="51">
        <v>450</v>
      </c>
      <c r="F821" s="15">
        <f t="shared" si="50"/>
        <v>18000</v>
      </c>
      <c r="G821" s="68"/>
      <c r="H821" s="17">
        <f t="shared" si="48"/>
        <v>0</v>
      </c>
    </row>
    <row r="822" spans="1:8" s="9" customFormat="1" ht="28.8">
      <c r="A822" s="37" t="s">
        <v>1625</v>
      </c>
      <c r="B822" s="20" t="s">
        <v>1626</v>
      </c>
      <c r="C822" s="20" t="s">
        <v>74</v>
      </c>
      <c r="D822" s="20">
        <v>200</v>
      </c>
      <c r="E822" s="51">
        <v>8</v>
      </c>
      <c r="F822" s="15">
        <f t="shared" si="50"/>
        <v>1600</v>
      </c>
      <c r="G822" s="68"/>
      <c r="H822" s="17">
        <f t="shared" si="48"/>
        <v>0</v>
      </c>
    </row>
    <row r="823" spans="1:8" s="9" customFormat="1" ht="43.2">
      <c r="A823" s="37" t="s">
        <v>1627</v>
      </c>
      <c r="B823" s="20" t="s">
        <v>1628</v>
      </c>
      <c r="C823" s="20" t="s">
        <v>11</v>
      </c>
      <c r="D823" s="20">
        <v>1</v>
      </c>
      <c r="E823" s="51">
        <v>350</v>
      </c>
      <c r="F823" s="15">
        <f t="shared" si="50"/>
        <v>350</v>
      </c>
      <c r="G823" s="68"/>
      <c r="H823" s="17">
        <f t="shared" si="48"/>
        <v>0</v>
      </c>
    </row>
    <row r="824" spans="1:8" s="9" customFormat="1" ht="28.8">
      <c r="A824" s="37" t="s">
        <v>1629</v>
      </c>
      <c r="B824" s="20" t="s">
        <v>1630</v>
      </c>
      <c r="C824" s="20" t="s">
        <v>11</v>
      </c>
      <c r="D824" s="20">
        <v>1</v>
      </c>
      <c r="E824" s="51">
        <v>1500</v>
      </c>
      <c r="F824" s="15">
        <f t="shared" si="50"/>
        <v>1500</v>
      </c>
      <c r="G824" s="68"/>
      <c r="H824" s="17">
        <f t="shared" si="48"/>
        <v>0</v>
      </c>
    </row>
    <row r="825" spans="1:8" s="9" customFormat="1" ht="43.2">
      <c r="A825" s="37" t="s">
        <v>1631</v>
      </c>
      <c r="B825" s="20" t="s">
        <v>1632</v>
      </c>
      <c r="C825" s="20" t="s">
        <v>11</v>
      </c>
      <c r="D825" s="20">
        <v>1</v>
      </c>
      <c r="E825" s="51">
        <v>6800</v>
      </c>
      <c r="F825" s="15">
        <f t="shared" si="50"/>
        <v>6800</v>
      </c>
      <c r="G825" s="68"/>
      <c r="H825" s="17">
        <f t="shared" si="48"/>
        <v>0</v>
      </c>
    </row>
    <row r="826" spans="1:8" s="9" customFormat="1" ht="28.8">
      <c r="A826" s="37" t="s">
        <v>1633</v>
      </c>
      <c r="B826" s="20" t="s">
        <v>1634</v>
      </c>
      <c r="C826" s="20" t="s">
        <v>2</v>
      </c>
      <c r="D826" s="20">
        <v>1</v>
      </c>
      <c r="E826" s="51">
        <v>4500</v>
      </c>
      <c r="F826" s="15">
        <f t="shared" si="50"/>
        <v>4500</v>
      </c>
      <c r="G826" s="68"/>
      <c r="H826" s="17">
        <f t="shared" si="48"/>
        <v>0</v>
      </c>
    </row>
    <row r="827" spans="1:8" s="9" customFormat="1">
      <c r="A827" s="37" t="s">
        <v>1635</v>
      </c>
      <c r="B827" s="20" t="s">
        <v>1636</v>
      </c>
      <c r="C827" s="20" t="s">
        <v>2</v>
      </c>
      <c r="D827" s="20">
        <v>1</v>
      </c>
      <c r="E827" s="51">
        <v>250</v>
      </c>
      <c r="F827" s="15">
        <f t="shared" si="50"/>
        <v>250</v>
      </c>
      <c r="G827" s="68"/>
      <c r="H827" s="17">
        <f t="shared" si="48"/>
        <v>0</v>
      </c>
    </row>
    <row r="828" spans="1:8" s="9" customFormat="1">
      <c r="A828" s="37" t="s">
        <v>1637</v>
      </c>
      <c r="B828" s="20" t="s">
        <v>1638</v>
      </c>
      <c r="C828" s="20" t="s">
        <v>2</v>
      </c>
      <c r="D828" s="20">
        <v>10</v>
      </c>
      <c r="E828" s="51">
        <v>15</v>
      </c>
      <c r="F828" s="15">
        <f t="shared" si="50"/>
        <v>150</v>
      </c>
      <c r="G828" s="68"/>
      <c r="H828" s="17">
        <f t="shared" si="48"/>
        <v>0</v>
      </c>
    </row>
    <row r="829" spans="1:8" s="9" customFormat="1" ht="28.8">
      <c r="A829" s="37" t="s">
        <v>1639</v>
      </c>
      <c r="B829" s="20" t="s">
        <v>1640</v>
      </c>
      <c r="C829" s="20" t="s">
        <v>2</v>
      </c>
      <c r="D829" s="20">
        <v>1</v>
      </c>
      <c r="E829" s="51">
        <v>800</v>
      </c>
      <c r="F829" s="15">
        <f t="shared" si="50"/>
        <v>800</v>
      </c>
      <c r="G829" s="68"/>
      <c r="H829" s="17">
        <f t="shared" si="48"/>
        <v>0</v>
      </c>
    </row>
    <row r="830" spans="1:8" s="9" customFormat="1" ht="57.6">
      <c r="A830" s="37" t="s">
        <v>1641</v>
      </c>
      <c r="B830" s="20" t="s">
        <v>1642</v>
      </c>
      <c r="C830" s="20" t="s">
        <v>11</v>
      </c>
      <c r="D830" s="20">
        <v>1</v>
      </c>
      <c r="E830" s="51">
        <v>8500</v>
      </c>
      <c r="F830" s="15">
        <f t="shared" si="50"/>
        <v>8500</v>
      </c>
      <c r="G830" s="68"/>
      <c r="H830" s="17">
        <f t="shared" si="48"/>
        <v>0</v>
      </c>
    </row>
    <row r="831" spans="1:8" s="9" customFormat="1">
      <c r="A831" s="37" t="s">
        <v>1643</v>
      </c>
      <c r="B831" s="20" t="s">
        <v>1644</v>
      </c>
      <c r="C831" s="20" t="s">
        <v>11</v>
      </c>
      <c r="D831" s="20">
        <v>1</v>
      </c>
      <c r="E831" s="51">
        <v>2250</v>
      </c>
      <c r="F831" s="15">
        <f t="shared" si="50"/>
        <v>2250</v>
      </c>
      <c r="G831" s="68"/>
      <c r="H831" s="17">
        <f t="shared" si="48"/>
        <v>0</v>
      </c>
    </row>
    <row r="832" spans="1:8" s="9" customFormat="1" ht="28.8">
      <c r="A832" s="37" t="s">
        <v>1645</v>
      </c>
      <c r="B832" s="20" t="s">
        <v>1646</v>
      </c>
      <c r="C832" s="20" t="s">
        <v>2</v>
      </c>
      <c r="D832" s="20">
        <v>2</v>
      </c>
      <c r="E832" s="51">
        <v>1250</v>
      </c>
      <c r="F832" s="15">
        <f t="shared" si="50"/>
        <v>2500</v>
      </c>
      <c r="G832" s="68"/>
      <c r="H832" s="17">
        <f t="shared" si="48"/>
        <v>0</v>
      </c>
    </row>
    <row r="833" spans="1:8" s="9" customFormat="1">
      <c r="A833" s="37" t="s">
        <v>1647</v>
      </c>
      <c r="B833" s="20" t="s">
        <v>1648</v>
      </c>
      <c r="C833" s="20" t="s">
        <v>2</v>
      </c>
      <c r="D833" s="20">
        <v>1</v>
      </c>
      <c r="E833" s="51">
        <v>150</v>
      </c>
      <c r="F833" s="15">
        <f t="shared" si="50"/>
        <v>150</v>
      </c>
      <c r="G833" s="68"/>
      <c r="H833" s="17">
        <f t="shared" si="48"/>
        <v>0</v>
      </c>
    </row>
    <row r="834" spans="1:8" s="9" customFormat="1">
      <c r="A834" s="37" t="s">
        <v>1649</v>
      </c>
      <c r="B834" s="20" t="s">
        <v>1650</v>
      </c>
      <c r="C834" s="20" t="s">
        <v>2</v>
      </c>
      <c r="D834" s="20">
        <v>1</v>
      </c>
      <c r="E834" s="51">
        <v>1100</v>
      </c>
      <c r="F834" s="15">
        <f t="shared" si="50"/>
        <v>1100</v>
      </c>
      <c r="G834" s="68"/>
      <c r="H834" s="17">
        <f t="shared" si="48"/>
        <v>0</v>
      </c>
    </row>
    <row r="835" spans="1:8" s="9" customFormat="1">
      <c r="A835" s="37" t="s">
        <v>1651</v>
      </c>
      <c r="B835" s="20" t="s">
        <v>1652</v>
      </c>
      <c r="C835" s="20" t="s">
        <v>2</v>
      </c>
      <c r="D835" s="20">
        <v>2</v>
      </c>
      <c r="E835" s="51">
        <v>150</v>
      </c>
      <c r="F835" s="15">
        <f t="shared" si="50"/>
        <v>300</v>
      </c>
      <c r="G835" s="68"/>
      <c r="H835" s="17">
        <f t="shared" si="48"/>
        <v>0</v>
      </c>
    </row>
    <row r="836" spans="1:8" s="9" customFormat="1">
      <c r="A836" s="37" t="s">
        <v>1653</v>
      </c>
      <c r="B836" s="20" t="s">
        <v>1654</v>
      </c>
      <c r="C836" s="20" t="s">
        <v>2</v>
      </c>
      <c r="D836" s="20">
        <v>2</v>
      </c>
      <c r="E836" s="51">
        <v>150</v>
      </c>
      <c r="F836" s="15">
        <f t="shared" si="50"/>
        <v>300</v>
      </c>
      <c r="G836" s="68"/>
      <c r="H836" s="17">
        <f t="shared" si="48"/>
        <v>0</v>
      </c>
    </row>
    <row r="837" spans="1:8" s="9" customFormat="1">
      <c r="A837" s="37" t="s">
        <v>1655</v>
      </c>
      <c r="B837" s="20" t="s">
        <v>1656</v>
      </c>
      <c r="C837" s="20" t="s">
        <v>2</v>
      </c>
      <c r="D837" s="20">
        <v>1</v>
      </c>
      <c r="E837" s="51">
        <v>1800</v>
      </c>
      <c r="F837" s="15">
        <f t="shared" si="50"/>
        <v>1800</v>
      </c>
      <c r="G837" s="68"/>
      <c r="H837" s="17">
        <f t="shared" si="48"/>
        <v>0</v>
      </c>
    </row>
    <row r="838" spans="1:8" s="9" customFormat="1">
      <c r="A838" s="37" t="s">
        <v>1657</v>
      </c>
      <c r="B838" s="20" t="s">
        <v>1658</v>
      </c>
      <c r="C838" s="20" t="s">
        <v>2</v>
      </c>
      <c r="D838" s="20">
        <v>3</v>
      </c>
      <c r="E838" s="51">
        <v>220</v>
      </c>
      <c r="F838" s="15">
        <f t="shared" si="50"/>
        <v>660</v>
      </c>
      <c r="G838" s="68"/>
      <c r="H838" s="17">
        <f t="shared" si="48"/>
        <v>0</v>
      </c>
    </row>
    <row r="839" spans="1:8" s="9" customFormat="1">
      <c r="A839" s="37" t="s">
        <v>1659</v>
      </c>
      <c r="B839" s="20" t="s">
        <v>1660</v>
      </c>
      <c r="C839" s="20" t="s">
        <v>2</v>
      </c>
      <c r="D839" s="20">
        <v>5</v>
      </c>
      <c r="E839" s="51">
        <v>200</v>
      </c>
      <c r="F839" s="15">
        <f t="shared" si="50"/>
        <v>1000</v>
      </c>
      <c r="G839" s="68"/>
      <c r="H839" s="17">
        <f t="shared" ref="H839:H902" si="51">IF(F839="","",G839*D839)</f>
        <v>0</v>
      </c>
    </row>
    <row r="840" spans="1:8" s="9" customFormat="1">
      <c r="A840" s="37" t="s">
        <v>1661</v>
      </c>
      <c r="B840" s="20" t="s">
        <v>1662</v>
      </c>
      <c r="C840" s="20" t="s">
        <v>2</v>
      </c>
      <c r="D840" s="20">
        <v>3</v>
      </c>
      <c r="E840" s="51">
        <v>110</v>
      </c>
      <c r="F840" s="15">
        <f t="shared" si="50"/>
        <v>330</v>
      </c>
      <c r="G840" s="68"/>
      <c r="H840" s="17">
        <f t="shared" si="51"/>
        <v>0</v>
      </c>
    </row>
    <row r="841" spans="1:8" s="9" customFormat="1">
      <c r="A841" s="37" t="s">
        <v>1663</v>
      </c>
      <c r="B841" s="20" t="s">
        <v>1664</v>
      </c>
      <c r="C841" s="20" t="s">
        <v>2</v>
      </c>
      <c r="D841" s="20">
        <v>1</v>
      </c>
      <c r="E841" s="51">
        <v>250</v>
      </c>
      <c r="F841" s="15">
        <f t="shared" si="50"/>
        <v>250</v>
      </c>
      <c r="G841" s="68"/>
      <c r="H841" s="17">
        <f t="shared" si="51"/>
        <v>0</v>
      </c>
    </row>
    <row r="842" spans="1:8" s="9" customFormat="1">
      <c r="A842" s="37" t="s">
        <v>1665</v>
      </c>
      <c r="B842" s="20" t="s">
        <v>1666</v>
      </c>
      <c r="C842" s="20" t="s">
        <v>2</v>
      </c>
      <c r="D842" s="20">
        <v>2</v>
      </c>
      <c r="E842" s="51">
        <v>120</v>
      </c>
      <c r="F842" s="15">
        <f t="shared" si="50"/>
        <v>240</v>
      </c>
      <c r="G842" s="68"/>
      <c r="H842" s="17">
        <f t="shared" si="51"/>
        <v>0</v>
      </c>
    </row>
    <row r="843" spans="1:8" s="9" customFormat="1">
      <c r="A843" s="37" t="s">
        <v>1667</v>
      </c>
      <c r="B843" s="20" t="s">
        <v>1668</v>
      </c>
      <c r="C843" s="20" t="s">
        <v>2</v>
      </c>
      <c r="D843" s="20">
        <v>40</v>
      </c>
      <c r="E843" s="51">
        <v>50</v>
      </c>
      <c r="F843" s="15">
        <f t="shared" si="50"/>
        <v>2000</v>
      </c>
      <c r="G843" s="68"/>
      <c r="H843" s="17">
        <f t="shared" si="51"/>
        <v>0</v>
      </c>
    </row>
    <row r="844" spans="1:8" s="9" customFormat="1">
      <c r="A844" s="37" t="s">
        <v>1669</v>
      </c>
      <c r="B844" s="20" t="s">
        <v>1670</v>
      </c>
      <c r="C844" s="20" t="s">
        <v>2</v>
      </c>
      <c r="D844" s="20">
        <v>1</v>
      </c>
      <c r="E844" s="51">
        <v>45</v>
      </c>
      <c r="F844" s="15">
        <f t="shared" si="50"/>
        <v>45</v>
      </c>
      <c r="G844" s="68"/>
      <c r="H844" s="17">
        <f t="shared" si="51"/>
        <v>0</v>
      </c>
    </row>
    <row r="845" spans="1:8" s="9" customFormat="1">
      <c r="A845" s="37" t="s">
        <v>1671</v>
      </c>
      <c r="B845" s="20" t="s">
        <v>1672</v>
      </c>
      <c r="C845" s="20" t="s">
        <v>2</v>
      </c>
      <c r="D845" s="20">
        <v>1</v>
      </c>
      <c r="E845" s="51">
        <v>320</v>
      </c>
      <c r="F845" s="15">
        <f t="shared" si="50"/>
        <v>320</v>
      </c>
      <c r="G845" s="68"/>
      <c r="H845" s="17">
        <f t="shared" si="51"/>
        <v>0</v>
      </c>
    </row>
    <row r="846" spans="1:8" s="9" customFormat="1">
      <c r="A846" s="37" t="s">
        <v>1673</v>
      </c>
      <c r="B846" s="20" t="s">
        <v>1674</v>
      </c>
      <c r="C846" s="20" t="s">
        <v>2</v>
      </c>
      <c r="D846" s="20">
        <v>1</v>
      </c>
      <c r="E846" s="51">
        <v>180</v>
      </c>
      <c r="F846" s="15">
        <f t="shared" si="50"/>
        <v>180</v>
      </c>
      <c r="G846" s="68"/>
      <c r="H846" s="17">
        <f t="shared" si="51"/>
        <v>0</v>
      </c>
    </row>
    <row r="847" spans="1:8" s="9" customFormat="1">
      <c r="A847" s="37" t="s">
        <v>1675</v>
      </c>
      <c r="B847" s="20" t="s">
        <v>1676</v>
      </c>
      <c r="C847" s="20" t="s">
        <v>2</v>
      </c>
      <c r="D847" s="20">
        <v>1</v>
      </c>
      <c r="E847" s="51">
        <v>350</v>
      </c>
      <c r="F847" s="15">
        <f t="shared" si="50"/>
        <v>350</v>
      </c>
      <c r="G847" s="68"/>
      <c r="H847" s="17">
        <f t="shared" si="51"/>
        <v>0</v>
      </c>
    </row>
    <row r="848" spans="1:8" s="9" customFormat="1">
      <c r="A848" s="37" t="s">
        <v>1677</v>
      </c>
      <c r="B848" s="20" t="s">
        <v>1678</v>
      </c>
      <c r="C848" s="20" t="s">
        <v>2</v>
      </c>
      <c r="D848" s="20">
        <v>1</v>
      </c>
      <c r="E848" s="51">
        <v>180</v>
      </c>
      <c r="F848" s="15">
        <f t="shared" si="50"/>
        <v>180</v>
      </c>
      <c r="G848" s="68"/>
      <c r="H848" s="17">
        <f t="shared" si="51"/>
        <v>0</v>
      </c>
    </row>
    <row r="849" spans="1:8" s="9" customFormat="1">
      <c r="A849" s="37" t="s">
        <v>1679</v>
      </c>
      <c r="B849" s="20" t="s">
        <v>1680</v>
      </c>
      <c r="C849" s="20" t="s">
        <v>2</v>
      </c>
      <c r="D849" s="20">
        <v>1</v>
      </c>
      <c r="E849" s="51">
        <v>180</v>
      </c>
      <c r="F849" s="15">
        <f t="shared" si="50"/>
        <v>180</v>
      </c>
      <c r="G849" s="68"/>
      <c r="H849" s="17">
        <f t="shared" si="51"/>
        <v>0</v>
      </c>
    </row>
    <row r="850" spans="1:8" s="9" customFormat="1">
      <c r="A850" s="37" t="s">
        <v>1681</v>
      </c>
      <c r="B850" s="20" t="s">
        <v>1682</v>
      </c>
      <c r="C850" s="20" t="s">
        <v>2</v>
      </c>
      <c r="D850" s="20">
        <v>2</v>
      </c>
      <c r="E850" s="51">
        <v>180</v>
      </c>
      <c r="F850" s="15">
        <f t="shared" si="50"/>
        <v>360</v>
      </c>
      <c r="G850" s="68"/>
      <c r="H850" s="17">
        <f t="shared" si="51"/>
        <v>0</v>
      </c>
    </row>
    <row r="851" spans="1:8" s="9" customFormat="1">
      <c r="A851" s="37" t="s">
        <v>1683</v>
      </c>
      <c r="B851" s="20" t="s">
        <v>1684</v>
      </c>
      <c r="C851" s="20" t="s">
        <v>2</v>
      </c>
      <c r="D851" s="20">
        <v>5</v>
      </c>
      <c r="E851" s="51">
        <v>100</v>
      </c>
      <c r="F851" s="15">
        <f t="shared" si="50"/>
        <v>500</v>
      </c>
      <c r="G851" s="68"/>
      <c r="H851" s="17">
        <f t="shared" si="51"/>
        <v>0</v>
      </c>
    </row>
    <row r="852" spans="1:8" s="9" customFormat="1">
      <c r="A852" s="37" t="s">
        <v>1685</v>
      </c>
      <c r="B852" s="20" t="s">
        <v>1686</v>
      </c>
      <c r="C852" s="20" t="s">
        <v>2</v>
      </c>
      <c r="D852" s="20">
        <v>1</v>
      </c>
      <c r="E852" s="51">
        <v>500</v>
      </c>
      <c r="F852" s="15">
        <f t="shared" si="50"/>
        <v>500</v>
      </c>
      <c r="G852" s="68"/>
      <c r="H852" s="17">
        <f t="shared" si="51"/>
        <v>0</v>
      </c>
    </row>
    <row r="853" spans="1:8" s="9" customFormat="1">
      <c r="A853" s="37" t="s">
        <v>1687</v>
      </c>
      <c r="B853" s="20" t="s">
        <v>1688</v>
      </c>
      <c r="C853" s="20" t="s">
        <v>2</v>
      </c>
      <c r="D853" s="20">
        <v>1</v>
      </c>
      <c r="E853" s="51">
        <v>750</v>
      </c>
      <c r="F853" s="15">
        <f t="shared" si="50"/>
        <v>750</v>
      </c>
      <c r="G853" s="68"/>
      <c r="H853" s="17">
        <f t="shared" si="51"/>
        <v>0</v>
      </c>
    </row>
    <row r="854" spans="1:8" s="9" customFormat="1">
      <c r="A854" s="37" t="s">
        <v>1689</v>
      </c>
      <c r="B854" s="20" t="s">
        <v>1690</v>
      </c>
      <c r="C854" s="20" t="s">
        <v>2</v>
      </c>
      <c r="D854" s="20">
        <v>1</v>
      </c>
      <c r="E854" s="51">
        <v>220</v>
      </c>
      <c r="F854" s="15">
        <f t="shared" si="50"/>
        <v>220</v>
      </c>
      <c r="G854" s="68"/>
      <c r="H854" s="17">
        <f t="shared" si="51"/>
        <v>0</v>
      </c>
    </row>
    <row r="855" spans="1:8" s="9" customFormat="1">
      <c r="A855" s="37" t="s">
        <v>1691</v>
      </c>
      <c r="B855" s="20" t="s">
        <v>1692</v>
      </c>
      <c r="C855" s="20" t="s">
        <v>2</v>
      </c>
      <c r="D855" s="20">
        <v>1</v>
      </c>
      <c r="E855" s="51">
        <v>50</v>
      </c>
      <c r="F855" s="15">
        <f t="shared" si="50"/>
        <v>50</v>
      </c>
      <c r="G855" s="68"/>
      <c r="H855" s="17">
        <f t="shared" si="51"/>
        <v>0</v>
      </c>
    </row>
    <row r="856" spans="1:8" s="9" customFormat="1">
      <c r="A856" s="37" t="s">
        <v>1693</v>
      </c>
      <c r="B856" s="20" t="s">
        <v>1694</v>
      </c>
      <c r="C856" s="20" t="s">
        <v>2</v>
      </c>
      <c r="D856" s="20">
        <v>2</v>
      </c>
      <c r="E856" s="51">
        <v>250</v>
      </c>
      <c r="F856" s="15">
        <f t="shared" si="50"/>
        <v>500</v>
      </c>
      <c r="G856" s="68"/>
      <c r="H856" s="17">
        <f t="shared" si="51"/>
        <v>0</v>
      </c>
    </row>
    <row r="857" spans="1:8" s="9" customFormat="1" ht="28.8">
      <c r="A857" s="37" t="s">
        <v>1695</v>
      </c>
      <c r="B857" s="20" t="s">
        <v>1696</v>
      </c>
      <c r="C857" s="20" t="s">
        <v>11</v>
      </c>
      <c r="D857" s="20">
        <v>1</v>
      </c>
      <c r="E857" s="51">
        <v>1500</v>
      </c>
      <c r="F857" s="15">
        <f t="shared" si="50"/>
        <v>1500</v>
      </c>
      <c r="G857" s="68"/>
      <c r="H857" s="17">
        <f t="shared" si="51"/>
        <v>0</v>
      </c>
    </row>
    <row r="858" spans="1:8" s="9" customFormat="1" ht="28.8">
      <c r="A858" s="37" t="s">
        <v>1697</v>
      </c>
      <c r="B858" s="20" t="s">
        <v>1698</v>
      </c>
      <c r="C858" s="20" t="s">
        <v>11</v>
      </c>
      <c r="D858" s="20">
        <v>1</v>
      </c>
      <c r="E858" s="51">
        <v>5500</v>
      </c>
      <c r="F858" s="15">
        <f t="shared" si="50"/>
        <v>5500</v>
      </c>
      <c r="G858" s="68"/>
      <c r="H858" s="17">
        <f t="shared" si="51"/>
        <v>0</v>
      </c>
    </row>
    <row r="859" spans="1:8" s="9" customFormat="1">
      <c r="A859" s="37" t="s">
        <v>1699</v>
      </c>
      <c r="B859" s="20" t="s">
        <v>1700</v>
      </c>
      <c r="C859" s="20" t="s">
        <v>11</v>
      </c>
      <c r="D859" s="20">
        <v>1</v>
      </c>
      <c r="E859" s="51">
        <v>5500</v>
      </c>
      <c r="F859" s="15">
        <f t="shared" si="50"/>
        <v>5500</v>
      </c>
      <c r="G859" s="68"/>
      <c r="H859" s="17">
        <f t="shared" si="51"/>
        <v>0</v>
      </c>
    </row>
    <row r="860" spans="1:8" s="9" customFormat="1" ht="28.8">
      <c r="A860" s="37" t="s">
        <v>1701</v>
      </c>
      <c r="B860" s="20" t="s">
        <v>1702</v>
      </c>
      <c r="C860" s="20" t="s">
        <v>11</v>
      </c>
      <c r="D860" s="20">
        <v>1</v>
      </c>
      <c r="E860" s="51">
        <v>325</v>
      </c>
      <c r="F860" s="15">
        <f t="shared" si="50"/>
        <v>325</v>
      </c>
      <c r="G860" s="68"/>
      <c r="H860" s="17">
        <f t="shared" si="51"/>
        <v>0</v>
      </c>
    </row>
    <row r="861" spans="1:8" s="9" customFormat="1">
      <c r="A861" s="37" t="s">
        <v>1703</v>
      </c>
      <c r="B861" s="20" t="s">
        <v>1704</v>
      </c>
      <c r="C861" s="20" t="s">
        <v>11</v>
      </c>
      <c r="D861" s="20">
        <v>1</v>
      </c>
      <c r="E861" s="51">
        <v>1622.7879999999998</v>
      </c>
      <c r="F861" s="15">
        <f t="shared" si="50"/>
        <v>1622.7879999999998</v>
      </c>
      <c r="G861" s="68"/>
      <c r="H861" s="17">
        <f t="shared" si="51"/>
        <v>0</v>
      </c>
    </row>
    <row r="862" spans="1:8" s="9" customFormat="1">
      <c r="A862" s="37" t="s">
        <v>1705</v>
      </c>
      <c r="B862" s="20" t="s">
        <v>1706</v>
      </c>
      <c r="C862" s="20" t="s">
        <v>11</v>
      </c>
      <c r="D862" s="20">
        <v>1</v>
      </c>
      <c r="E862" s="51">
        <v>1550</v>
      </c>
      <c r="F862" s="15">
        <f t="shared" si="50"/>
        <v>1550</v>
      </c>
      <c r="G862" s="68"/>
      <c r="H862" s="17">
        <f t="shared" si="51"/>
        <v>0</v>
      </c>
    </row>
    <row r="863" spans="1:8" s="9" customFormat="1">
      <c r="A863" s="37" t="s">
        <v>1707</v>
      </c>
      <c r="B863" s="20" t="s">
        <v>1708</v>
      </c>
      <c r="C863" s="20" t="s">
        <v>11</v>
      </c>
      <c r="D863" s="20">
        <v>1</v>
      </c>
      <c r="E863" s="51">
        <v>1500</v>
      </c>
      <c r="F863" s="15">
        <f t="shared" si="50"/>
        <v>1500</v>
      </c>
      <c r="G863" s="68"/>
      <c r="H863" s="17">
        <f t="shared" si="51"/>
        <v>0</v>
      </c>
    </row>
    <row r="864" spans="1:8" s="9" customFormat="1" ht="43.2">
      <c r="A864" s="37" t="s">
        <v>1709</v>
      </c>
      <c r="B864" s="20" t="s">
        <v>1710</v>
      </c>
      <c r="C864" s="20" t="s">
        <v>2</v>
      </c>
      <c r="D864" s="20">
        <v>2</v>
      </c>
      <c r="E864" s="51">
        <v>250</v>
      </c>
      <c r="F864" s="15">
        <f t="shared" si="50"/>
        <v>500</v>
      </c>
      <c r="G864" s="68"/>
      <c r="H864" s="17">
        <f t="shared" si="51"/>
        <v>0</v>
      </c>
    </row>
    <row r="865" spans="1:8" s="9" customFormat="1">
      <c r="A865" s="37" t="s">
        <v>1711</v>
      </c>
      <c r="B865" s="20" t="s">
        <v>1712</v>
      </c>
      <c r="C865" s="20" t="s">
        <v>2</v>
      </c>
      <c r="D865" s="20">
        <v>2</v>
      </c>
      <c r="E865" s="51">
        <v>350</v>
      </c>
      <c r="F865" s="15">
        <f t="shared" si="50"/>
        <v>700</v>
      </c>
      <c r="G865" s="68"/>
      <c r="H865" s="17">
        <f t="shared" si="51"/>
        <v>0</v>
      </c>
    </row>
    <row r="866" spans="1:8" s="9" customFormat="1" ht="43.2">
      <c r="A866" s="37" t="s">
        <v>1713</v>
      </c>
      <c r="B866" s="20" t="s">
        <v>1714</v>
      </c>
      <c r="C866" s="20" t="s">
        <v>11</v>
      </c>
      <c r="D866" s="20">
        <v>1</v>
      </c>
      <c r="E866" s="51">
        <v>3800</v>
      </c>
      <c r="F866" s="15">
        <f t="shared" si="50"/>
        <v>3800</v>
      </c>
      <c r="G866" s="68"/>
      <c r="H866" s="17">
        <f t="shared" si="51"/>
        <v>0</v>
      </c>
    </row>
    <row r="867" spans="1:8" s="9" customFormat="1">
      <c r="A867" s="37" t="s">
        <v>1715</v>
      </c>
      <c r="B867" s="20" t="s">
        <v>1716</v>
      </c>
      <c r="C867" s="20" t="s">
        <v>74</v>
      </c>
      <c r="D867" s="20">
        <v>100</v>
      </c>
      <c r="E867" s="51">
        <v>15</v>
      </c>
      <c r="F867" s="15">
        <f t="shared" si="50"/>
        <v>1500</v>
      </c>
      <c r="G867" s="68"/>
      <c r="H867" s="17">
        <f t="shared" si="51"/>
        <v>0</v>
      </c>
    </row>
    <row r="868" spans="1:8" s="9" customFormat="1" ht="43.2">
      <c r="A868" s="37" t="s">
        <v>1717</v>
      </c>
      <c r="B868" s="20" t="s">
        <v>1718</v>
      </c>
      <c r="C868" s="20" t="s">
        <v>11</v>
      </c>
      <c r="D868" s="20">
        <v>1</v>
      </c>
      <c r="E868" s="51">
        <v>8500</v>
      </c>
      <c r="F868" s="15">
        <f t="shared" si="50"/>
        <v>8500</v>
      </c>
      <c r="G868" s="68"/>
      <c r="H868" s="17">
        <f t="shared" si="51"/>
        <v>0</v>
      </c>
    </row>
    <row r="869" spans="1:8" s="9" customFormat="1" ht="57.6">
      <c r="A869" s="37" t="s">
        <v>1719</v>
      </c>
      <c r="B869" s="20" t="s">
        <v>1720</v>
      </c>
      <c r="C869" s="20" t="s">
        <v>11</v>
      </c>
      <c r="D869" s="20">
        <v>1</v>
      </c>
      <c r="E869" s="51">
        <v>350</v>
      </c>
      <c r="F869" s="15">
        <f t="shared" si="50"/>
        <v>350</v>
      </c>
      <c r="G869" s="68"/>
      <c r="H869" s="17">
        <f t="shared" si="51"/>
        <v>0</v>
      </c>
    </row>
    <row r="870" spans="1:8" s="9" customFormat="1" ht="43.2">
      <c r="A870" s="37" t="s">
        <v>1721</v>
      </c>
      <c r="B870" s="20" t="s">
        <v>1722</v>
      </c>
      <c r="C870" s="20" t="s">
        <v>2</v>
      </c>
      <c r="D870" s="20">
        <v>1</v>
      </c>
      <c r="E870" s="51">
        <v>1100</v>
      </c>
      <c r="F870" s="15">
        <f t="shared" si="50"/>
        <v>1100</v>
      </c>
      <c r="G870" s="68"/>
      <c r="H870" s="17">
        <f t="shared" si="51"/>
        <v>0</v>
      </c>
    </row>
    <row r="871" spans="1:8" s="9" customFormat="1">
      <c r="A871" s="37" t="s">
        <v>1723</v>
      </c>
      <c r="B871" s="20" t="s">
        <v>1724</v>
      </c>
      <c r="C871" s="20" t="s">
        <v>2</v>
      </c>
      <c r="D871" s="20">
        <v>15</v>
      </c>
      <c r="E871" s="51">
        <v>80</v>
      </c>
      <c r="F871" s="15">
        <f t="shared" si="50"/>
        <v>1200</v>
      </c>
      <c r="G871" s="68"/>
      <c r="H871" s="17">
        <f t="shared" si="51"/>
        <v>0</v>
      </c>
    </row>
    <row r="872" spans="1:8" s="9" customFormat="1">
      <c r="A872" s="37" t="s">
        <v>1725</v>
      </c>
      <c r="B872" s="20" t="s">
        <v>1726</v>
      </c>
      <c r="C872" s="20" t="s">
        <v>2</v>
      </c>
      <c r="D872" s="20">
        <v>10</v>
      </c>
      <c r="E872" s="51">
        <v>60</v>
      </c>
      <c r="F872" s="15">
        <f t="shared" si="50"/>
        <v>600</v>
      </c>
      <c r="G872" s="68"/>
      <c r="H872" s="17">
        <f t="shared" si="51"/>
        <v>0</v>
      </c>
    </row>
    <row r="873" spans="1:8" s="9" customFormat="1" ht="28.8">
      <c r="A873" s="37" t="s">
        <v>1727</v>
      </c>
      <c r="B873" s="20" t="s">
        <v>1728</v>
      </c>
      <c r="C873" s="20" t="s">
        <v>11</v>
      </c>
      <c r="D873" s="20">
        <v>20</v>
      </c>
      <c r="E873" s="51">
        <v>80</v>
      </c>
      <c r="F873" s="15">
        <f t="shared" si="50"/>
        <v>1600</v>
      </c>
      <c r="G873" s="68"/>
      <c r="H873" s="17">
        <f t="shared" si="51"/>
        <v>0</v>
      </c>
    </row>
    <row r="874" spans="1:8" s="9" customFormat="1">
      <c r="A874" s="37" t="s">
        <v>1729</v>
      </c>
      <c r="B874" s="20" t="s">
        <v>1730</v>
      </c>
      <c r="C874" s="20" t="s">
        <v>2</v>
      </c>
      <c r="D874" s="20">
        <v>2</v>
      </c>
      <c r="E874" s="51">
        <v>110</v>
      </c>
      <c r="F874" s="15">
        <f t="shared" si="50"/>
        <v>220</v>
      </c>
      <c r="G874" s="68"/>
      <c r="H874" s="17">
        <f t="shared" si="51"/>
        <v>0</v>
      </c>
    </row>
    <row r="875" spans="1:8" s="9" customFormat="1">
      <c r="A875" s="37" t="s">
        <v>1731</v>
      </c>
      <c r="B875" s="20" t="s">
        <v>1732</v>
      </c>
      <c r="C875" s="20" t="s">
        <v>2</v>
      </c>
      <c r="D875" s="20">
        <v>1</v>
      </c>
      <c r="E875" s="51">
        <v>100</v>
      </c>
      <c r="F875" s="15">
        <f t="shared" si="50"/>
        <v>100</v>
      </c>
      <c r="G875" s="68"/>
      <c r="H875" s="17">
        <f t="shared" si="51"/>
        <v>0</v>
      </c>
    </row>
    <row r="876" spans="1:8" s="9" customFormat="1" ht="28.8">
      <c r="A876" s="37" t="s">
        <v>1733</v>
      </c>
      <c r="B876" s="20" t="s">
        <v>1734</v>
      </c>
      <c r="C876" s="20" t="s">
        <v>11</v>
      </c>
      <c r="D876" s="20">
        <v>1</v>
      </c>
      <c r="E876" s="51">
        <v>500</v>
      </c>
      <c r="F876" s="15">
        <f t="shared" si="50"/>
        <v>500</v>
      </c>
      <c r="G876" s="68"/>
      <c r="H876" s="17">
        <f t="shared" si="51"/>
        <v>0</v>
      </c>
    </row>
    <row r="877" spans="1:8" s="9" customFormat="1" ht="28.8">
      <c r="A877" s="37" t="s">
        <v>1735</v>
      </c>
      <c r="B877" s="20" t="s">
        <v>1736</v>
      </c>
      <c r="C877" s="20" t="s">
        <v>2</v>
      </c>
      <c r="D877" s="20">
        <v>1</v>
      </c>
      <c r="E877" s="51">
        <v>5500</v>
      </c>
      <c r="F877" s="15">
        <f t="shared" si="50"/>
        <v>5500</v>
      </c>
      <c r="G877" s="68"/>
      <c r="H877" s="17">
        <f t="shared" si="51"/>
        <v>0</v>
      </c>
    </row>
    <row r="878" spans="1:8" s="9" customFormat="1">
      <c r="A878" s="37" t="s">
        <v>1737</v>
      </c>
      <c r="B878" s="20" t="s">
        <v>1738</v>
      </c>
      <c r="C878" s="20" t="s">
        <v>74</v>
      </c>
      <c r="D878" s="20">
        <v>20</v>
      </c>
      <c r="E878" s="51">
        <v>10</v>
      </c>
      <c r="F878" s="15">
        <f t="shared" si="50"/>
        <v>200</v>
      </c>
      <c r="G878" s="68"/>
      <c r="H878" s="17">
        <f t="shared" si="51"/>
        <v>0</v>
      </c>
    </row>
    <row r="879" spans="1:8" s="9" customFormat="1" ht="28.8">
      <c r="A879" s="37" t="s">
        <v>1739</v>
      </c>
      <c r="B879" s="20" t="s">
        <v>1740</v>
      </c>
      <c r="C879" s="20" t="s">
        <v>2</v>
      </c>
      <c r="D879" s="20">
        <v>6</v>
      </c>
      <c r="E879" s="51">
        <v>100</v>
      </c>
      <c r="F879" s="15">
        <f t="shared" si="50"/>
        <v>600</v>
      </c>
      <c r="G879" s="68"/>
      <c r="H879" s="17">
        <f t="shared" si="51"/>
        <v>0</v>
      </c>
    </row>
    <row r="880" spans="1:8" s="9" customFormat="1" ht="28.8">
      <c r="A880" s="37" t="s">
        <v>1741</v>
      </c>
      <c r="B880" s="20" t="s">
        <v>1742</v>
      </c>
      <c r="C880" s="20" t="s">
        <v>2</v>
      </c>
      <c r="D880" s="20">
        <v>2</v>
      </c>
      <c r="E880" s="51">
        <v>200</v>
      </c>
      <c r="F880" s="15">
        <f t="shared" si="50"/>
        <v>400</v>
      </c>
      <c r="G880" s="68"/>
      <c r="H880" s="17">
        <f t="shared" si="51"/>
        <v>0</v>
      </c>
    </row>
    <row r="881" spans="1:8" s="9" customFormat="1">
      <c r="A881" s="37" t="s">
        <v>1743</v>
      </c>
      <c r="B881" s="20" t="s">
        <v>1744</v>
      </c>
      <c r="C881" s="20" t="s">
        <v>2</v>
      </c>
      <c r="D881" s="20">
        <v>1</v>
      </c>
      <c r="E881" s="51">
        <v>1800</v>
      </c>
      <c r="F881" s="15">
        <f t="shared" si="50"/>
        <v>1800</v>
      </c>
      <c r="G881" s="68"/>
      <c r="H881" s="17">
        <f t="shared" si="51"/>
        <v>0</v>
      </c>
    </row>
    <row r="882" spans="1:8" s="9" customFormat="1">
      <c r="A882" s="37" t="s">
        <v>1745</v>
      </c>
      <c r="B882" s="20" t="s">
        <v>1746</v>
      </c>
      <c r="C882" s="20" t="s">
        <v>2</v>
      </c>
      <c r="D882" s="20">
        <v>1</v>
      </c>
      <c r="E882" s="51">
        <v>1800</v>
      </c>
      <c r="F882" s="15">
        <f t="shared" ref="F882:F898" si="52">E882*D882</f>
        <v>1800</v>
      </c>
      <c r="G882" s="68"/>
      <c r="H882" s="17">
        <f t="shared" si="51"/>
        <v>0</v>
      </c>
    </row>
    <row r="883" spans="1:8" s="9" customFormat="1" ht="100.8">
      <c r="A883" s="37" t="s">
        <v>1747</v>
      </c>
      <c r="B883" s="20" t="s">
        <v>1748</v>
      </c>
      <c r="C883" s="20" t="s">
        <v>74</v>
      </c>
      <c r="D883" s="20">
        <v>1</v>
      </c>
      <c r="E883" s="51">
        <v>28000</v>
      </c>
      <c r="F883" s="15">
        <f t="shared" si="52"/>
        <v>28000</v>
      </c>
      <c r="G883" s="68"/>
      <c r="H883" s="17">
        <f t="shared" si="51"/>
        <v>0</v>
      </c>
    </row>
    <row r="884" spans="1:8" s="9" customFormat="1" ht="28.8">
      <c r="A884" s="37" t="s">
        <v>1749</v>
      </c>
      <c r="B884" s="20" t="s">
        <v>1750</v>
      </c>
      <c r="C884" s="20" t="s">
        <v>2</v>
      </c>
      <c r="D884" s="20">
        <v>1</v>
      </c>
      <c r="E884" s="51">
        <v>850</v>
      </c>
      <c r="F884" s="15">
        <f t="shared" si="52"/>
        <v>850</v>
      </c>
      <c r="G884" s="68"/>
      <c r="H884" s="17">
        <f t="shared" si="51"/>
        <v>0</v>
      </c>
    </row>
    <row r="885" spans="1:8" s="9" customFormat="1" ht="28.8">
      <c r="A885" s="37" t="s">
        <v>1751</v>
      </c>
      <c r="B885" s="20" t="s">
        <v>1752</v>
      </c>
      <c r="C885" s="20" t="s">
        <v>2</v>
      </c>
      <c r="D885" s="20">
        <v>2</v>
      </c>
      <c r="E885" s="51">
        <v>4050</v>
      </c>
      <c r="F885" s="15">
        <f t="shared" si="52"/>
        <v>8100</v>
      </c>
      <c r="G885" s="68"/>
      <c r="H885" s="17">
        <f t="shared" si="51"/>
        <v>0</v>
      </c>
    </row>
    <row r="886" spans="1:8" s="9" customFormat="1">
      <c r="A886" s="37" t="s">
        <v>1753</v>
      </c>
      <c r="B886" s="20" t="s">
        <v>1754</v>
      </c>
      <c r="C886" s="20" t="s">
        <v>2</v>
      </c>
      <c r="D886" s="20">
        <v>1</v>
      </c>
      <c r="E886" s="51">
        <v>800</v>
      </c>
      <c r="F886" s="15">
        <f t="shared" si="52"/>
        <v>800</v>
      </c>
      <c r="G886" s="68"/>
      <c r="H886" s="17">
        <f t="shared" si="51"/>
        <v>0</v>
      </c>
    </row>
    <row r="887" spans="1:8" s="9" customFormat="1">
      <c r="A887" s="37" t="s">
        <v>1755</v>
      </c>
      <c r="B887" s="20" t="s">
        <v>1756</v>
      </c>
      <c r="C887" s="20" t="s">
        <v>2</v>
      </c>
      <c r="D887" s="20">
        <v>1</v>
      </c>
      <c r="E887" s="51">
        <v>800</v>
      </c>
      <c r="F887" s="15">
        <f t="shared" si="52"/>
        <v>800</v>
      </c>
      <c r="G887" s="68"/>
      <c r="H887" s="17">
        <f t="shared" si="51"/>
        <v>0</v>
      </c>
    </row>
    <row r="888" spans="1:8" s="9" customFormat="1">
      <c r="A888" s="37" t="s">
        <v>1757</v>
      </c>
      <c r="B888" s="20" t="s">
        <v>1758</v>
      </c>
      <c r="C888" s="20" t="s">
        <v>2</v>
      </c>
      <c r="D888" s="20">
        <v>4</v>
      </c>
      <c r="E888" s="51">
        <v>650</v>
      </c>
      <c r="F888" s="15">
        <f t="shared" si="52"/>
        <v>2600</v>
      </c>
      <c r="G888" s="68"/>
      <c r="H888" s="17">
        <f t="shared" si="51"/>
        <v>0</v>
      </c>
    </row>
    <row r="889" spans="1:8" s="9" customFormat="1" ht="43.2">
      <c r="A889" s="37" t="s">
        <v>1759</v>
      </c>
      <c r="B889" s="20" t="s">
        <v>1760</v>
      </c>
      <c r="C889" s="20" t="s">
        <v>11</v>
      </c>
      <c r="D889" s="20">
        <v>1</v>
      </c>
      <c r="E889" s="51">
        <v>1800</v>
      </c>
      <c r="F889" s="15">
        <f t="shared" si="52"/>
        <v>1800</v>
      </c>
      <c r="G889" s="68"/>
      <c r="H889" s="17">
        <f t="shared" si="51"/>
        <v>0</v>
      </c>
    </row>
    <row r="890" spans="1:8" s="9" customFormat="1" ht="28.8">
      <c r="A890" s="37" t="s">
        <v>1761</v>
      </c>
      <c r="B890" s="20" t="s">
        <v>1762</v>
      </c>
      <c r="C890" s="20" t="s">
        <v>74</v>
      </c>
      <c r="D890" s="20">
        <v>2</v>
      </c>
      <c r="E890" s="51">
        <v>680</v>
      </c>
      <c r="F890" s="15">
        <f t="shared" si="52"/>
        <v>1360</v>
      </c>
      <c r="G890" s="68"/>
      <c r="H890" s="17">
        <f t="shared" si="51"/>
        <v>0</v>
      </c>
    </row>
    <row r="891" spans="1:8" s="9" customFormat="1" ht="28.8">
      <c r="A891" s="37" t="s">
        <v>1763</v>
      </c>
      <c r="B891" s="20" t="s">
        <v>1764</v>
      </c>
      <c r="C891" s="20" t="s">
        <v>11</v>
      </c>
      <c r="D891" s="20">
        <v>1</v>
      </c>
      <c r="E891" s="51">
        <v>31000</v>
      </c>
      <c r="F891" s="15">
        <f t="shared" si="52"/>
        <v>31000</v>
      </c>
      <c r="G891" s="68"/>
      <c r="H891" s="17">
        <f t="shared" si="51"/>
        <v>0</v>
      </c>
    </row>
    <row r="892" spans="1:8" s="9" customFormat="1">
      <c r="A892" s="37" t="s">
        <v>1765</v>
      </c>
      <c r="B892" s="20" t="s">
        <v>1766</v>
      </c>
      <c r="C892" s="20" t="s">
        <v>11</v>
      </c>
      <c r="D892" s="20">
        <v>1</v>
      </c>
      <c r="E892" s="51">
        <v>5000</v>
      </c>
      <c r="F892" s="15">
        <f t="shared" si="52"/>
        <v>5000</v>
      </c>
      <c r="G892" s="68"/>
      <c r="H892" s="17">
        <f t="shared" si="51"/>
        <v>0</v>
      </c>
    </row>
    <row r="893" spans="1:8" s="9" customFormat="1">
      <c r="A893" s="37" t="s">
        <v>1767</v>
      </c>
      <c r="B893" s="20" t="s">
        <v>1768</v>
      </c>
      <c r="C893" s="20" t="s">
        <v>2</v>
      </c>
      <c r="D893" s="20">
        <v>30</v>
      </c>
      <c r="E893" s="51">
        <v>20</v>
      </c>
      <c r="F893" s="15">
        <f t="shared" si="52"/>
        <v>600</v>
      </c>
      <c r="G893" s="68"/>
      <c r="H893" s="17">
        <f t="shared" si="51"/>
        <v>0</v>
      </c>
    </row>
    <row r="894" spans="1:8" s="9" customFormat="1">
      <c r="A894" s="37" t="s">
        <v>1769</v>
      </c>
      <c r="B894" s="20" t="s">
        <v>1770</v>
      </c>
      <c r="C894" s="20" t="s">
        <v>11</v>
      </c>
      <c r="D894" s="20">
        <v>10</v>
      </c>
      <c r="E894" s="51">
        <v>2400</v>
      </c>
      <c r="F894" s="15">
        <f t="shared" si="52"/>
        <v>24000</v>
      </c>
      <c r="G894" s="68"/>
      <c r="H894" s="17">
        <f t="shared" si="51"/>
        <v>0</v>
      </c>
    </row>
    <row r="895" spans="1:8" s="9" customFormat="1">
      <c r="A895" s="37" t="s">
        <v>1771</v>
      </c>
      <c r="B895" s="20" t="s">
        <v>1772</v>
      </c>
      <c r="C895" s="20" t="s">
        <v>11</v>
      </c>
      <c r="D895" s="20">
        <v>1</v>
      </c>
      <c r="E895" s="51">
        <v>1250</v>
      </c>
      <c r="F895" s="15">
        <f t="shared" si="52"/>
        <v>1250</v>
      </c>
      <c r="G895" s="68"/>
      <c r="H895" s="17">
        <f t="shared" si="51"/>
        <v>0</v>
      </c>
    </row>
    <row r="896" spans="1:8" s="9" customFormat="1">
      <c r="A896" s="37" t="s">
        <v>1773</v>
      </c>
      <c r="B896" s="20" t="s">
        <v>1774</v>
      </c>
      <c r="C896" s="20" t="s">
        <v>11</v>
      </c>
      <c r="D896" s="20">
        <v>1</v>
      </c>
      <c r="E896" s="51">
        <v>1500</v>
      </c>
      <c r="F896" s="15">
        <f t="shared" si="52"/>
        <v>1500</v>
      </c>
      <c r="G896" s="68"/>
      <c r="H896" s="17">
        <f t="shared" si="51"/>
        <v>0</v>
      </c>
    </row>
    <row r="897" spans="1:8" s="9" customFormat="1" ht="28.8">
      <c r="A897" s="37" t="s">
        <v>1775</v>
      </c>
      <c r="B897" s="15" t="s">
        <v>1776</v>
      </c>
      <c r="C897" s="20" t="s">
        <v>74</v>
      </c>
      <c r="D897" s="20">
        <v>100</v>
      </c>
      <c r="E897" s="51">
        <v>8</v>
      </c>
      <c r="F897" s="15">
        <f t="shared" si="52"/>
        <v>800</v>
      </c>
      <c r="G897" s="68"/>
      <c r="H897" s="17">
        <f t="shared" si="51"/>
        <v>0</v>
      </c>
    </row>
    <row r="898" spans="1:8" s="9" customFormat="1" ht="28.8">
      <c r="A898" s="37" t="s">
        <v>1777</v>
      </c>
      <c r="B898" s="20" t="s">
        <v>1778</v>
      </c>
      <c r="C898" s="20" t="s">
        <v>2</v>
      </c>
      <c r="D898" s="20">
        <v>1</v>
      </c>
      <c r="E898" s="51">
        <v>770</v>
      </c>
      <c r="F898" s="15">
        <f t="shared" si="52"/>
        <v>770</v>
      </c>
      <c r="G898" s="68"/>
      <c r="H898" s="17">
        <f t="shared" si="51"/>
        <v>0</v>
      </c>
    </row>
    <row r="899" spans="1:8" s="9" customFormat="1" ht="15.6">
      <c r="A899" s="10" t="s">
        <v>1779</v>
      </c>
      <c r="B899" s="11" t="s">
        <v>1780</v>
      </c>
      <c r="C899" s="20"/>
      <c r="D899" s="20"/>
      <c r="E899" s="51"/>
      <c r="F899" s="15" t="s">
        <v>1781</v>
      </c>
      <c r="G899" s="68"/>
      <c r="H899" s="17">
        <f t="shared" si="51"/>
        <v>0</v>
      </c>
    </row>
    <row r="900" spans="1:8" s="9" customFormat="1" ht="15.6">
      <c r="A900" s="10" t="s">
        <v>1782</v>
      </c>
      <c r="B900" s="11" t="s">
        <v>1780</v>
      </c>
      <c r="C900" s="20"/>
      <c r="D900" s="20"/>
      <c r="E900" s="51"/>
      <c r="F900" s="15"/>
      <c r="G900" s="68"/>
      <c r="H900" s="17" t="str">
        <f t="shared" si="51"/>
        <v/>
      </c>
    </row>
    <row r="901" spans="1:8" s="9" customFormat="1" ht="115.2">
      <c r="A901" s="37" t="s">
        <v>1783</v>
      </c>
      <c r="B901" s="20" t="s">
        <v>1784</v>
      </c>
      <c r="C901" s="20" t="s">
        <v>11</v>
      </c>
      <c r="D901" s="20">
        <v>1</v>
      </c>
      <c r="E901" s="51">
        <v>270000</v>
      </c>
      <c r="F901" s="15">
        <f t="shared" ref="F901:F932" si="53">E901*D901</f>
        <v>270000</v>
      </c>
      <c r="G901" s="68"/>
      <c r="H901" s="17">
        <f t="shared" si="51"/>
        <v>0</v>
      </c>
    </row>
    <row r="902" spans="1:8" s="9" customFormat="1" ht="57.6">
      <c r="A902" s="29" t="s">
        <v>1785</v>
      </c>
      <c r="B902" s="20" t="s">
        <v>1786</v>
      </c>
      <c r="C902" s="20" t="s">
        <v>45</v>
      </c>
      <c r="D902" s="20">
        <v>100</v>
      </c>
      <c r="E902" s="51">
        <v>120.62799999999999</v>
      </c>
      <c r="F902" s="15">
        <f t="shared" si="53"/>
        <v>12062.8</v>
      </c>
      <c r="G902" s="68"/>
      <c r="H902" s="17">
        <f t="shared" si="51"/>
        <v>0</v>
      </c>
    </row>
    <row r="903" spans="1:8" s="9" customFormat="1" ht="28.8">
      <c r="A903" s="29" t="s">
        <v>1787</v>
      </c>
      <c r="B903" s="20" t="s">
        <v>1788</v>
      </c>
      <c r="C903" s="20" t="s">
        <v>2</v>
      </c>
      <c r="D903" s="20">
        <v>1</v>
      </c>
      <c r="E903" s="51">
        <v>1800</v>
      </c>
      <c r="F903" s="15">
        <f t="shared" si="53"/>
        <v>1800</v>
      </c>
      <c r="G903" s="68"/>
      <c r="H903" s="17">
        <f t="shared" ref="H903:H966" si="54">IF(F903="","",G903*D903)</f>
        <v>0</v>
      </c>
    </row>
    <row r="904" spans="1:8" s="9" customFormat="1" ht="43.2">
      <c r="A904" s="29" t="s">
        <v>1789</v>
      </c>
      <c r="B904" s="20" t="s">
        <v>1790</v>
      </c>
      <c r="C904" s="20" t="s">
        <v>11</v>
      </c>
      <c r="D904" s="20">
        <v>1</v>
      </c>
      <c r="E904" s="51">
        <v>4080.0000000000005</v>
      </c>
      <c r="F904" s="15">
        <f t="shared" si="53"/>
        <v>4080.0000000000005</v>
      </c>
      <c r="G904" s="68"/>
      <c r="H904" s="17">
        <f t="shared" si="54"/>
        <v>0</v>
      </c>
    </row>
    <row r="905" spans="1:8" s="9" customFormat="1" ht="28.8">
      <c r="A905" s="29" t="s">
        <v>1791</v>
      </c>
      <c r="B905" s="20" t="s">
        <v>1792</v>
      </c>
      <c r="C905" s="20" t="s">
        <v>74</v>
      </c>
      <c r="D905" s="20">
        <v>20</v>
      </c>
      <c r="E905" s="51">
        <v>136</v>
      </c>
      <c r="F905" s="15">
        <f t="shared" si="53"/>
        <v>2720</v>
      </c>
      <c r="G905" s="68"/>
      <c r="H905" s="17">
        <f t="shared" si="54"/>
        <v>0</v>
      </c>
    </row>
    <row r="906" spans="1:8" s="9" customFormat="1">
      <c r="A906" s="29" t="s">
        <v>1793</v>
      </c>
      <c r="B906" s="20" t="s">
        <v>1794</v>
      </c>
      <c r="C906" s="20" t="s">
        <v>14</v>
      </c>
      <c r="D906" s="20">
        <v>70</v>
      </c>
      <c r="E906" s="51">
        <v>476.00000000000006</v>
      </c>
      <c r="F906" s="15">
        <f t="shared" si="53"/>
        <v>33320.000000000007</v>
      </c>
      <c r="G906" s="68"/>
      <c r="H906" s="17">
        <f t="shared" si="54"/>
        <v>0</v>
      </c>
    </row>
    <row r="907" spans="1:8" s="9" customFormat="1" ht="43.2">
      <c r="A907" s="29" t="s">
        <v>1795</v>
      </c>
      <c r="B907" s="20" t="s">
        <v>1796</v>
      </c>
      <c r="C907" s="20" t="s">
        <v>2</v>
      </c>
      <c r="D907" s="20">
        <v>2</v>
      </c>
      <c r="E907" s="51">
        <v>38080</v>
      </c>
      <c r="F907" s="15">
        <f t="shared" si="53"/>
        <v>76160</v>
      </c>
      <c r="G907" s="68"/>
      <c r="H907" s="17">
        <f t="shared" si="54"/>
        <v>0</v>
      </c>
    </row>
    <row r="908" spans="1:8" s="9" customFormat="1" ht="57.6">
      <c r="A908" s="29" t="s">
        <v>1797</v>
      </c>
      <c r="B908" s="20" t="s">
        <v>1798</v>
      </c>
      <c r="C908" s="20" t="s">
        <v>45</v>
      </c>
      <c r="D908" s="20">
        <v>50</v>
      </c>
      <c r="E908" s="51">
        <v>340</v>
      </c>
      <c r="F908" s="15">
        <f t="shared" si="53"/>
        <v>17000</v>
      </c>
      <c r="G908" s="68"/>
      <c r="H908" s="17">
        <f t="shared" si="54"/>
        <v>0</v>
      </c>
    </row>
    <row r="909" spans="1:8" s="9" customFormat="1">
      <c r="A909" s="29" t="s">
        <v>1799</v>
      </c>
      <c r="B909" s="20" t="s">
        <v>1800</v>
      </c>
      <c r="C909" s="20" t="s">
        <v>2</v>
      </c>
      <c r="D909" s="20">
        <v>2</v>
      </c>
      <c r="E909" s="51">
        <v>3400.0000000000005</v>
      </c>
      <c r="F909" s="15">
        <f t="shared" si="53"/>
        <v>6800.0000000000009</v>
      </c>
      <c r="G909" s="68"/>
      <c r="H909" s="17">
        <f t="shared" si="54"/>
        <v>0</v>
      </c>
    </row>
    <row r="910" spans="1:8" s="9" customFormat="1" ht="28.8">
      <c r="A910" s="29" t="s">
        <v>1801</v>
      </c>
      <c r="B910" s="20" t="s">
        <v>1802</v>
      </c>
      <c r="C910" s="20" t="s">
        <v>2</v>
      </c>
      <c r="D910" s="20">
        <v>2</v>
      </c>
      <c r="E910" s="51">
        <v>8160.0000000000009</v>
      </c>
      <c r="F910" s="15">
        <f t="shared" si="53"/>
        <v>16320.000000000002</v>
      </c>
      <c r="G910" s="68"/>
      <c r="H910" s="17">
        <f t="shared" si="54"/>
        <v>0</v>
      </c>
    </row>
    <row r="911" spans="1:8" s="9" customFormat="1" ht="28.8">
      <c r="A911" s="29" t="s">
        <v>1803</v>
      </c>
      <c r="B911" s="20" t="s">
        <v>1804</v>
      </c>
      <c r="C911" s="20" t="s">
        <v>11</v>
      </c>
      <c r="D911" s="20">
        <v>2</v>
      </c>
      <c r="E911" s="51">
        <v>6120</v>
      </c>
      <c r="F911" s="15">
        <f t="shared" si="53"/>
        <v>12240</v>
      </c>
      <c r="G911" s="68"/>
      <c r="H911" s="17">
        <f t="shared" si="54"/>
        <v>0</v>
      </c>
    </row>
    <row r="912" spans="1:8" s="9" customFormat="1">
      <c r="A912" s="29" t="s">
        <v>1805</v>
      </c>
      <c r="B912" s="20" t="s">
        <v>1806</v>
      </c>
      <c r="C912" s="20" t="s">
        <v>2</v>
      </c>
      <c r="D912" s="20">
        <v>2</v>
      </c>
      <c r="E912" s="51">
        <v>1020.0000000000001</v>
      </c>
      <c r="F912" s="15">
        <f t="shared" si="53"/>
        <v>2040.0000000000002</v>
      </c>
      <c r="G912" s="68"/>
      <c r="H912" s="17">
        <f t="shared" si="54"/>
        <v>0</v>
      </c>
    </row>
    <row r="913" spans="1:8" s="9" customFormat="1" ht="28.8">
      <c r="A913" s="29" t="s">
        <v>1807</v>
      </c>
      <c r="B913" s="20" t="s">
        <v>1808</v>
      </c>
      <c r="C913" s="20" t="s">
        <v>2</v>
      </c>
      <c r="D913" s="20">
        <v>2</v>
      </c>
      <c r="E913" s="51">
        <v>1020.0000000000001</v>
      </c>
      <c r="F913" s="15">
        <f t="shared" si="53"/>
        <v>2040.0000000000002</v>
      </c>
      <c r="G913" s="68"/>
      <c r="H913" s="17">
        <f t="shared" si="54"/>
        <v>0</v>
      </c>
    </row>
    <row r="914" spans="1:8" s="9" customFormat="1">
      <c r="A914" s="29" t="s">
        <v>1809</v>
      </c>
      <c r="B914" s="20" t="s">
        <v>1810</v>
      </c>
      <c r="C914" s="20" t="s">
        <v>2</v>
      </c>
      <c r="D914" s="20">
        <v>2</v>
      </c>
      <c r="E914" s="51">
        <v>816.00000000000011</v>
      </c>
      <c r="F914" s="15">
        <f t="shared" si="53"/>
        <v>1632.0000000000002</v>
      </c>
      <c r="G914" s="68"/>
      <c r="H914" s="17">
        <f t="shared" si="54"/>
        <v>0</v>
      </c>
    </row>
    <row r="915" spans="1:8" s="9" customFormat="1">
      <c r="A915" s="29" t="s">
        <v>1811</v>
      </c>
      <c r="B915" s="20" t="s">
        <v>1812</v>
      </c>
      <c r="C915" s="20" t="s">
        <v>2</v>
      </c>
      <c r="D915" s="20">
        <v>4</v>
      </c>
      <c r="E915" s="51">
        <v>8840</v>
      </c>
      <c r="F915" s="15">
        <f t="shared" si="53"/>
        <v>35360</v>
      </c>
      <c r="G915" s="68"/>
      <c r="H915" s="17">
        <f t="shared" si="54"/>
        <v>0</v>
      </c>
    </row>
    <row r="916" spans="1:8" s="9" customFormat="1">
      <c r="A916" s="29" t="s">
        <v>1813</v>
      </c>
      <c r="B916" s="20" t="s">
        <v>1814</v>
      </c>
      <c r="C916" s="20" t="s">
        <v>2</v>
      </c>
      <c r="D916" s="20">
        <v>1</v>
      </c>
      <c r="E916" s="51">
        <v>476.00000000000006</v>
      </c>
      <c r="F916" s="15">
        <f t="shared" si="53"/>
        <v>476.00000000000006</v>
      </c>
      <c r="G916" s="68"/>
      <c r="H916" s="17">
        <f t="shared" si="54"/>
        <v>0</v>
      </c>
    </row>
    <row r="917" spans="1:8" s="9" customFormat="1" ht="28.8">
      <c r="A917" s="29" t="s">
        <v>1815</v>
      </c>
      <c r="B917" s="20" t="s">
        <v>1816</v>
      </c>
      <c r="C917" s="20" t="s">
        <v>2</v>
      </c>
      <c r="D917" s="20">
        <v>50</v>
      </c>
      <c r="E917" s="51">
        <v>2720</v>
      </c>
      <c r="F917" s="15">
        <f t="shared" si="53"/>
        <v>136000</v>
      </c>
      <c r="G917" s="68"/>
      <c r="H917" s="17">
        <f t="shared" si="54"/>
        <v>0</v>
      </c>
    </row>
    <row r="918" spans="1:8" s="9" customFormat="1">
      <c r="A918" s="29" t="s">
        <v>1817</v>
      </c>
      <c r="B918" s="20" t="s">
        <v>1818</v>
      </c>
      <c r="C918" s="20" t="s">
        <v>74</v>
      </c>
      <c r="D918" s="20">
        <v>12</v>
      </c>
      <c r="E918" s="51">
        <v>2040.0000000000002</v>
      </c>
      <c r="F918" s="15">
        <f t="shared" si="53"/>
        <v>24480.000000000004</v>
      </c>
      <c r="G918" s="68"/>
      <c r="H918" s="17">
        <f t="shared" si="54"/>
        <v>0</v>
      </c>
    </row>
    <row r="919" spans="1:8" s="9" customFormat="1" ht="28.8">
      <c r="A919" s="29" t="s">
        <v>1819</v>
      </c>
      <c r="B919" s="20" t="s">
        <v>1820</v>
      </c>
      <c r="C919" s="20" t="s">
        <v>2</v>
      </c>
      <c r="D919" s="20">
        <v>3</v>
      </c>
      <c r="E919" s="51">
        <v>7054.4619999999995</v>
      </c>
      <c r="F919" s="15">
        <f t="shared" si="53"/>
        <v>21163.385999999999</v>
      </c>
      <c r="G919" s="68"/>
      <c r="H919" s="17">
        <f t="shared" si="54"/>
        <v>0</v>
      </c>
    </row>
    <row r="920" spans="1:8" s="9" customFormat="1">
      <c r="A920" s="29" t="s">
        <v>1821</v>
      </c>
      <c r="B920" s="20" t="s">
        <v>1822</v>
      </c>
      <c r="C920" s="20" t="s">
        <v>11</v>
      </c>
      <c r="D920" s="20">
        <v>1</v>
      </c>
      <c r="E920" s="51">
        <v>2448</v>
      </c>
      <c r="F920" s="15">
        <f t="shared" si="53"/>
        <v>2448</v>
      </c>
      <c r="G920" s="68"/>
      <c r="H920" s="17">
        <f t="shared" si="54"/>
        <v>0</v>
      </c>
    </row>
    <row r="921" spans="1:8" s="9" customFormat="1" ht="28.8">
      <c r="A921" s="29" t="s">
        <v>1823</v>
      </c>
      <c r="B921" s="20" t="s">
        <v>1824</v>
      </c>
      <c r="C921" s="20" t="s">
        <v>2</v>
      </c>
      <c r="D921" s="20">
        <v>4</v>
      </c>
      <c r="E921" s="51">
        <v>13600.000000000002</v>
      </c>
      <c r="F921" s="15">
        <f t="shared" si="53"/>
        <v>54400.000000000007</v>
      </c>
      <c r="G921" s="68"/>
      <c r="H921" s="17">
        <f t="shared" si="54"/>
        <v>0</v>
      </c>
    </row>
    <row r="922" spans="1:8" s="9" customFormat="1">
      <c r="A922" s="29" t="s">
        <v>1825</v>
      </c>
      <c r="B922" s="20" t="s">
        <v>1826</v>
      </c>
      <c r="C922" s="20" t="s">
        <v>2</v>
      </c>
      <c r="D922" s="20">
        <v>1</v>
      </c>
      <c r="E922" s="51">
        <v>34000</v>
      </c>
      <c r="F922" s="15">
        <f t="shared" si="53"/>
        <v>34000</v>
      </c>
      <c r="G922" s="68"/>
      <c r="H922" s="17">
        <f t="shared" si="54"/>
        <v>0</v>
      </c>
    </row>
    <row r="923" spans="1:8" s="9" customFormat="1">
      <c r="A923" s="29" t="s">
        <v>1827</v>
      </c>
      <c r="B923" s="20" t="s">
        <v>1828</v>
      </c>
      <c r="C923" s="20" t="s">
        <v>2</v>
      </c>
      <c r="D923" s="20">
        <v>9</v>
      </c>
      <c r="E923" s="51">
        <v>34000</v>
      </c>
      <c r="F923" s="15">
        <f t="shared" si="53"/>
        <v>306000</v>
      </c>
      <c r="G923" s="68"/>
      <c r="H923" s="17">
        <f t="shared" si="54"/>
        <v>0</v>
      </c>
    </row>
    <row r="924" spans="1:8" s="9" customFormat="1">
      <c r="A924" s="29" t="s">
        <v>1829</v>
      </c>
      <c r="B924" s="20" t="s">
        <v>1830</v>
      </c>
      <c r="C924" s="20" t="s">
        <v>2</v>
      </c>
      <c r="D924" s="20">
        <v>6</v>
      </c>
      <c r="E924" s="51">
        <v>3400.0000000000005</v>
      </c>
      <c r="F924" s="15">
        <f t="shared" si="53"/>
        <v>20400.000000000004</v>
      </c>
      <c r="G924" s="68"/>
      <c r="H924" s="17">
        <f t="shared" si="54"/>
        <v>0</v>
      </c>
    </row>
    <row r="925" spans="1:8" s="9" customFormat="1" ht="28.8">
      <c r="A925" s="29" t="s">
        <v>1831</v>
      </c>
      <c r="B925" s="20" t="s">
        <v>1832</v>
      </c>
      <c r="C925" s="20" t="s">
        <v>11</v>
      </c>
      <c r="D925" s="20">
        <v>1</v>
      </c>
      <c r="E925" s="51">
        <v>3400.0000000000005</v>
      </c>
      <c r="F925" s="15">
        <f t="shared" si="53"/>
        <v>3400.0000000000005</v>
      </c>
      <c r="G925" s="68"/>
      <c r="H925" s="17">
        <f t="shared" si="54"/>
        <v>0</v>
      </c>
    </row>
    <row r="926" spans="1:8" s="9" customFormat="1" ht="28.8">
      <c r="A926" s="29" t="s">
        <v>1833</v>
      </c>
      <c r="B926" s="20" t="s">
        <v>1834</v>
      </c>
      <c r="C926" s="20" t="s">
        <v>2</v>
      </c>
      <c r="D926" s="20">
        <v>2</v>
      </c>
      <c r="E926" s="51">
        <v>2040.0000000000002</v>
      </c>
      <c r="F926" s="15">
        <f t="shared" si="53"/>
        <v>4080.0000000000005</v>
      </c>
      <c r="G926" s="68"/>
      <c r="H926" s="17">
        <f t="shared" si="54"/>
        <v>0</v>
      </c>
    </row>
    <row r="927" spans="1:8" s="9" customFormat="1">
      <c r="A927" s="29" t="s">
        <v>1835</v>
      </c>
      <c r="B927" s="20" t="s">
        <v>1836</v>
      </c>
      <c r="C927" s="20" t="s">
        <v>2</v>
      </c>
      <c r="D927" s="20">
        <v>2</v>
      </c>
      <c r="E927" s="51">
        <v>2040.0000000000002</v>
      </c>
      <c r="F927" s="15">
        <f t="shared" si="53"/>
        <v>4080.0000000000005</v>
      </c>
      <c r="G927" s="68"/>
      <c r="H927" s="17">
        <f t="shared" si="54"/>
        <v>0</v>
      </c>
    </row>
    <row r="928" spans="1:8" s="9" customFormat="1">
      <c r="A928" s="29" t="s">
        <v>1837</v>
      </c>
      <c r="B928" s="20" t="s">
        <v>1838</v>
      </c>
      <c r="C928" s="20" t="s">
        <v>2</v>
      </c>
      <c r="D928" s="20">
        <v>2</v>
      </c>
      <c r="E928" s="51">
        <v>2040.0000000000002</v>
      </c>
      <c r="F928" s="15">
        <f t="shared" si="53"/>
        <v>4080.0000000000005</v>
      </c>
      <c r="G928" s="68"/>
      <c r="H928" s="17">
        <f t="shared" si="54"/>
        <v>0</v>
      </c>
    </row>
    <row r="929" spans="1:8" s="9" customFormat="1">
      <c r="A929" s="29" t="s">
        <v>1839</v>
      </c>
      <c r="B929" s="20" t="s">
        <v>1840</v>
      </c>
      <c r="C929" s="20" t="s">
        <v>2</v>
      </c>
      <c r="D929" s="20">
        <v>2</v>
      </c>
      <c r="E929" s="51">
        <v>2500</v>
      </c>
      <c r="F929" s="15">
        <f t="shared" si="53"/>
        <v>5000</v>
      </c>
      <c r="G929" s="68"/>
      <c r="H929" s="17">
        <f t="shared" si="54"/>
        <v>0</v>
      </c>
    </row>
    <row r="930" spans="1:8" s="9" customFormat="1">
      <c r="A930" s="29" t="s">
        <v>1841</v>
      </c>
      <c r="B930" s="20" t="s">
        <v>1842</v>
      </c>
      <c r="C930" s="20" t="s">
        <v>2</v>
      </c>
      <c r="D930" s="20">
        <v>2</v>
      </c>
      <c r="E930" s="51">
        <v>1500</v>
      </c>
      <c r="F930" s="15">
        <f t="shared" si="53"/>
        <v>3000</v>
      </c>
      <c r="G930" s="68"/>
      <c r="H930" s="17">
        <f t="shared" si="54"/>
        <v>0</v>
      </c>
    </row>
    <row r="931" spans="1:8" s="9" customFormat="1">
      <c r="A931" s="29" t="s">
        <v>1843</v>
      </c>
      <c r="B931" s="20" t="s">
        <v>1844</v>
      </c>
      <c r="C931" s="20" t="s">
        <v>2</v>
      </c>
      <c r="D931" s="20">
        <v>10</v>
      </c>
      <c r="E931" s="51">
        <v>1500</v>
      </c>
      <c r="F931" s="15">
        <f t="shared" si="53"/>
        <v>15000</v>
      </c>
      <c r="G931" s="68"/>
      <c r="H931" s="17">
        <f t="shared" si="54"/>
        <v>0</v>
      </c>
    </row>
    <row r="932" spans="1:8" s="9" customFormat="1">
      <c r="A932" s="29" t="s">
        <v>1845</v>
      </c>
      <c r="B932" s="20" t="s">
        <v>1846</v>
      </c>
      <c r="C932" s="20" t="s">
        <v>2</v>
      </c>
      <c r="D932" s="20">
        <v>10</v>
      </c>
      <c r="E932" s="51">
        <v>1500</v>
      </c>
      <c r="F932" s="15">
        <f t="shared" si="53"/>
        <v>15000</v>
      </c>
      <c r="G932" s="68"/>
      <c r="H932" s="17">
        <f t="shared" si="54"/>
        <v>0</v>
      </c>
    </row>
    <row r="933" spans="1:8" s="9" customFormat="1" ht="15.6">
      <c r="A933" s="10" t="s">
        <v>1847</v>
      </c>
      <c r="B933" s="11" t="s">
        <v>1848</v>
      </c>
      <c r="C933" s="38"/>
      <c r="D933" s="38"/>
      <c r="E933" s="58"/>
      <c r="F933" s="38"/>
      <c r="G933" s="68"/>
      <c r="H933" s="17" t="str">
        <f t="shared" si="54"/>
        <v/>
      </c>
    </row>
    <row r="934" spans="1:8" s="9" customFormat="1" ht="15.6">
      <c r="A934" s="10" t="s">
        <v>1849</v>
      </c>
      <c r="B934" s="11" t="s">
        <v>921</v>
      </c>
      <c r="C934" s="38"/>
      <c r="D934" s="38"/>
      <c r="E934" s="58"/>
      <c r="F934" s="38"/>
      <c r="G934" s="68"/>
      <c r="H934" s="17" t="str">
        <f t="shared" si="54"/>
        <v/>
      </c>
    </row>
    <row r="935" spans="1:8" s="9" customFormat="1" ht="15.6">
      <c r="A935" s="10" t="s">
        <v>1850</v>
      </c>
      <c r="B935" s="11" t="s">
        <v>1851</v>
      </c>
      <c r="C935" s="38"/>
      <c r="D935" s="38"/>
      <c r="E935" s="58"/>
      <c r="F935" s="38"/>
      <c r="G935" s="68"/>
      <c r="H935" s="17" t="str">
        <f t="shared" si="54"/>
        <v/>
      </c>
    </row>
    <row r="936" spans="1:8" s="9" customFormat="1">
      <c r="A936" s="37" t="s">
        <v>1852</v>
      </c>
      <c r="B936" s="20" t="s">
        <v>1853</v>
      </c>
      <c r="C936" s="20" t="s">
        <v>34</v>
      </c>
      <c r="D936" s="20">
        <v>29</v>
      </c>
      <c r="E936" s="51">
        <v>36000</v>
      </c>
      <c r="F936" s="15">
        <f>E936*D936</f>
        <v>1044000</v>
      </c>
      <c r="G936" s="68"/>
      <c r="H936" s="17">
        <f t="shared" si="54"/>
        <v>0</v>
      </c>
    </row>
    <row r="937" spans="1:8" s="9" customFormat="1" ht="15.6">
      <c r="A937" s="10" t="s">
        <v>1854</v>
      </c>
      <c r="B937" s="11" t="s">
        <v>1855</v>
      </c>
      <c r="C937" s="20"/>
      <c r="D937" s="20"/>
      <c r="E937" s="51"/>
      <c r="F937" s="15"/>
      <c r="G937" s="68"/>
      <c r="H937" s="17" t="str">
        <f t="shared" si="54"/>
        <v/>
      </c>
    </row>
    <row r="938" spans="1:8" s="9" customFormat="1" ht="15.6">
      <c r="A938" s="10" t="s">
        <v>1856</v>
      </c>
      <c r="B938" s="11" t="s">
        <v>1857</v>
      </c>
      <c r="C938" s="20"/>
      <c r="D938" s="20"/>
      <c r="E938" s="51"/>
      <c r="F938" s="15"/>
      <c r="G938" s="68"/>
      <c r="H938" s="17" t="str">
        <f t="shared" si="54"/>
        <v/>
      </c>
    </row>
    <row r="939" spans="1:8" s="9" customFormat="1" ht="86.4">
      <c r="A939" s="37" t="s">
        <v>1858</v>
      </c>
      <c r="B939" s="15" t="s">
        <v>1859</v>
      </c>
      <c r="C939" s="20" t="s">
        <v>45</v>
      </c>
      <c r="D939" s="20">
        <v>14</v>
      </c>
      <c r="E939" s="51">
        <v>2500</v>
      </c>
      <c r="F939" s="15">
        <f>E939*D939</f>
        <v>35000</v>
      </c>
      <c r="G939" s="68"/>
      <c r="H939" s="17">
        <f t="shared" si="54"/>
        <v>0</v>
      </c>
    </row>
    <row r="940" spans="1:8" s="9" customFormat="1" ht="100.8">
      <c r="A940" s="37" t="s">
        <v>1860</v>
      </c>
      <c r="B940" s="15" t="s">
        <v>1861</v>
      </c>
      <c r="C940" s="20" t="s">
        <v>45</v>
      </c>
      <c r="D940" s="20">
        <v>560</v>
      </c>
      <c r="E940" s="51">
        <v>3000</v>
      </c>
      <c r="F940" s="15">
        <f>E940*D940</f>
        <v>1680000</v>
      </c>
      <c r="G940" s="68"/>
      <c r="H940" s="17">
        <f t="shared" si="54"/>
        <v>0</v>
      </c>
    </row>
    <row r="941" spans="1:8" s="9" customFormat="1" ht="15.6">
      <c r="A941" s="10" t="s">
        <v>1862</v>
      </c>
      <c r="B941" s="11" t="s">
        <v>1863</v>
      </c>
      <c r="C941" s="22"/>
      <c r="D941" s="22"/>
      <c r="E941" s="45"/>
      <c r="F941" s="17"/>
      <c r="G941" s="68"/>
      <c r="H941" s="17" t="str">
        <f t="shared" si="54"/>
        <v/>
      </c>
    </row>
    <row r="942" spans="1:8" s="9" customFormat="1" ht="15.6">
      <c r="A942" s="10" t="s">
        <v>1864</v>
      </c>
      <c r="B942" s="11" t="s">
        <v>1865</v>
      </c>
      <c r="C942" s="22"/>
      <c r="D942" s="22"/>
      <c r="E942" s="45"/>
      <c r="F942" s="17"/>
      <c r="G942" s="68"/>
      <c r="H942" s="17" t="str">
        <f t="shared" si="54"/>
        <v/>
      </c>
    </row>
    <row r="943" spans="1:8" s="9" customFormat="1" ht="43.2">
      <c r="A943" s="37" t="s">
        <v>1866</v>
      </c>
      <c r="B943" s="20" t="s">
        <v>1867</v>
      </c>
      <c r="C943" s="20" t="s">
        <v>2</v>
      </c>
      <c r="D943" s="20">
        <v>1</v>
      </c>
      <c r="E943" s="51">
        <v>3140</v>
      </c>
      <c r="F943" s="15">
        <f>E943*D943</f>
        <v>3140</v>
      </c>
      <c r="G943" s="68"/>
      <c r="H943" s="17">
        <f t="shared" si="54"/>
        <v>0</v>
      </c>
    </row>
    <row r="944" spans="1:8" s="9" customFormat="1" ht="72">
      <c r="A944" s="37" t="s">
        <v>1868</v>
      </c>
      <c r="B944" s="20" t="s">
        <v>1869</v>
      </c>
      <c r="C944" s="20" t="s">
        <v>74</v>
      </c>
      <c r="D944" s="20">
        <v>6</v>
      </c>
      <c r="E944" s="51">
        <v>4510</v>
      </c>
      <c r="F944" s="15">
        <f>E944*D944</f>
        <v>27060</v>
      </c>
      <c r="G944" s="68"/>
      <c r="H944" s="17">
        <f t="shared" si="54"/>
        <v>0</v>
      </c>
    </row>
    <row r="945" spans="1:8" s="9" customFormat="1" ht="28.8">
      <c r="A945" s="37" t="s">
        <v>1870</v>
      </c>
      <c r="B945" s="20" t="s">
        <v>1871</v>
      </c>
      <c r="C945" s="20" t="s">
        <v>2</v>
      </c>
      <c r="D945" s="20">
        <v>1</v>
      </c>
      <c r="E945" s="51">
        <v>9890</v>
      </c>
      <c r="F945" s="15">
        <f>E945*D945</f>
        <v>9890</v>
      </c>
      <c r="G945" s="68"/>
      <c r="H945" s="17">
        <f t="shared" si="54"/>
        <v>0</v>
      </c>
    </row>
    <row r="946" spans="1:8" s="9" customFormat="1" ht="15.6">
      <c r="A946" s="10" t="s">
        <v>1872</v>
      </c>
      <c r="B946" s="11" t="s">
        <v>1873</v>
      </c>
      <c r="C946" s="20"/>
      <c r="D946" s="20"/>
      <c r="E946" s="51"/>
      <c r="F946" s="15"/>
      <c r="G946" s="68"/>
      <c r="H946" s="17" t="str">
        <f t="shared" si="54"/>
        <v/>
      </c>
    </row>
    <row r="947" spans="1:8" s="9" customFormat="1">
      <c r="A947" s="37" t="s">
        <v>1874</v>
      </c>
      <c r="B947" s="20" t="s">
        <v>1875</v>
      </c>
      <c r="C947" s="20" t="s">
        <v>2</v>
      </c>
      <c r="D947" s="20">
        <v>2</v>
      </c>
      <c r="E947" s="51">
        <v>12000</v>
      </c>
      <c r="F947" s="15">
        <f t="shared" ref="F947:F949" si="55">E947*D947</f>
        <v>24000</v>
      </c>
      <c r="G947" s="68"/>
      <c r="H947" s="17">
        <f t="shared" si="54"/>
        <v>0</v>
      </c>
    </row>
    <row r="948" spans="1:8" s="9" customFormat="1">
      <c r="A948" s="37" t="s">
        <v>1876</v>
      </c>
      <c r="B948" s="20" t="s">
        <v>1877</v>
      </c>
      <c r="C948" s="20" t="s">
        <v>2</v>
      </c>
      <c r="D948" s="20">
        <v>1</v>
      </c>
      <c r="E948" s="51">
        <v>10000</v>
      </c>
      <c r="F948" s="15">
        <f t="shared" si="55"/>
        <v>10000</v>
      </c>
      <c r="G948" s="68"/>
      <c r="H948" s="17">
        <f t="shared" si="54"/>
        <v>0</v>
      </c>
    </row>
    <row r="949" spans="1:8" s="9" customFormat="1">
      <c r="A949" s="37" t="s">
        <v>1878</v>
      </c>
      <c r="B949" s="20" t="s">
        <v>1879</v>
      </c>
      <c r="C949" s="20" t="s">
        <v>2</v>
      </c>
      <c r="D949" s="20">
        <v>1</v>
      </c>
      <c r="E949" s="51">
        <v>25000</v>
      </c>
      <c r="F949" s="15">
        <f t="shared" si="55"/>
        <v>25000</v>
      </c>
      <c r="G949" s="68"/>
      <c r="H949" s="17">
        <f t="shared" si="54"/>
        <v>0</v>
      </c>
    </row>
    <row r="950" spans="1:8" s="9" customFormat="1" ht="15.6">
      <c r="A950" s="10" t="s">
        <v>1880</v>
      </c>
      <c r="B950" s="11" t="s">
        <v>1881</v>
      </c>
      <c r="C950" s="20"/>
      <c r="D950" s="20"/>
      <c r="E950" s="51"/>
      <c r="F950" s="15"/>
      <c r="G950" s="68"/>
      <c r="H950" s="17" t="str">
        <f t="shared" si="54"/>
        <v/>
      </c>
    </row>
    <row r="951" spans="1:8" s="9" customFormat="1">
      <c r="A951" s="37" t="s">
        <v>1882</v>
      </c>
      <c r="B951" s="20" t="s">
        <v>1883</v>
      </c>
      <c r="C951" s="20"/>
      <c r="D951" s="20"/>
      <c r="E951" s="51"/>
      <c r="F951" s="15"/>
      <c r="G951" s="68"/>
      <c r="H951" s="17" t="str">
        <f t="shared" si="54"/>
        <v/>
      </c>
    </row>
    <row r="952" spans="1:8" s="9" customFormat="1" ht="15.6">
      <c r="A952" s="10" t="s">
        <v>1884</v>
      </c>
      <c r="B952" s="11" t="s">
        <v>1885</v>
      </c>
      <c r="C952" s="20"/>
      <c r="D952" s="20"/>
      <c r="E952" s="51"/>
      <c r="F952" s="15"/>
      <c r="G952" s="68"/>
      <c r="H952" s="17" t="str">
        <f t="shared" si="54"/>
        <v/>
      </c>
    </row>
    <row r="953" spans="1:8" s="9" customFormat="1" ht="15.6">
      <c r="A953" s="10" t="s">
        <v>1886</v>
      </c>
      <c r="B953" s="11" t="s">
        <v>1887</v>
      </c>
      <c r="C953" s="22"/>
      <c r="D953" s="22"/>
      <c r="E953" s="45"/>
      <c r="F953" s="17"/>
      <c r="G953" s="68"/>
      <c r="H953" s="17" t="str">
        <f t="shared" si="54"/>
        <v/>
      </c>
    </row>
    <row r="954" spans="1:8" s="9" customFormat="1" ht="15.6">
      <c r="A954" s="10" t="s">
        <v>1888</v>
      </c>
      <c r="B954" s="11" t="s">
        <v>1889</v>
      </c>
      <c r="C954" s="22"/>
      <c r="D954" s="22"/>
      <c r="E954" s="45"/>
      <c r="F954" s="17"/>
      <c r="G954" s="68"/>
      <c r="H954" s="17" t="str">
        <f t="shared" si="54"/>
        <v/>
      </c>
    </row>
    <row r="955" spans="1:8" s="9" customFormat="1">
      <c r="A955" s="37" t="s">
        <v>1890</v>
      </c>
      <c r="B955" s="20" t="s">
        <v>1891</v>
      </c>
      <c r="C955" s="20" t="s">
        <v>45</v>
      </c>
      <c r="D955" s="20">
        <v>40</v>
      </c>
      <c r="E955" s="51">
        <v>181</v>
      </c>
      <c r="F955" s="15">
        <f t="shared" ref="F955:F1018" si="56">E955*D955</f>
        <v>7240</v>
      </c>
      <c r="G955" s="68"/>
      <c r="H955" s="17">
        <f t="shared" si="54"/>
        <v>0</v>
      </c>
    </row>
    <row r="956" spans="1:8" s="9" customFormat="1">
      <c r="A956" s="37" t="s">
        <v>1892</v>
      </c>
      <c r="B956" s="20" t="s">
        <v>1893</v>
      </c>
      <c r="C956" s="20" t="s">
        <v>45</v>
      </c>
      <c r="D956" s="20">
        <v>5</v>
      </c>
      <c r="E956" s="51">
        <v>197</v>
      </c>
      <c r="F956" s="15">
        <f t="shared" si="56"/>
        <v>985</v>
      </c>
      <c r="G956" s="68"/>
      <c r="H956" s="17">
        <f t="shared" si="54"/>
        <v>0</v>
      </c>
    </row>
    <row r="957" spans="1:8" s="9" customFormat="1">
      <c r="A957" s="37" t="s">
        <v>1894</v>
      </c>
      <c r="B957" s="20" t="s">
        <v>1895</v>
      </c>
      <c r="C957" s="20" t="s">
        <v>45</v>
      </c>
      <c r="D957" s="20">
        <v>6</v>
      </c>
      <c r="E957" s="51">
        <v>210</v>
      </c>
      <c r="F957" s="15">
        <f t="shared" si="56"/>
        <v>1260</v>
      </c>
      <c r="G957" s="68"/>
      <c r="H957" s="17">
        <f t="shared" si="54"/>
        <v>0</v>
      </c>
    </row>
    <row r="958" spans="1:8" s="9" customFormat="1" ht="15.6">
      <c r="A958" s="10" t="s">
        <v>1896</v>
      </c>
      <c r="B958" s="11" t="s">
        <v>1897</v>
      </c>
      <c r="C958" s="20"/>
      <c r="D958" s="20"/>
      <c r="E958" s="51"/>
      <c r="F958" s="15"/>
      <c r="G958" s="68"/>
      <c r="H958" s="17" t="str">
        <f t="shared" si="54"/>
        <v/>
      </c>
    </row>
    <row r="959" spans="1:8" s="9" customFormat="1" ht="15.6">
      <c r="A959" s="10" t="s">
        <v>1898</v>
      </c>
      <c r="B959" s="11" t="s">
        <v>1899</v>
      </c>
      <c r="C959" s="20"/>
      <c r="D959" s="20"/>
      <c r="E959" s="51"/>
      <c r="F959" s="15"/>
      <c r="G959" s="68"/>
      <c r="H959" s="17" t="str">
        <f t="shared" si="54"/>
        <v/>
      </c>
    </row>
    <row r="960" spans="1:8" s="9" customFormat="1" ht="43.2">
      <c r="A960" s="29" t="s">
        <v>1900</v>
      </c>
      <c r="B960" s="20" t="s">
        <v>1901</v>
      </c>
      <c r="C960" s="20" t="s">
        <v>2</v>
      </c>
      <c r="D960" s="20">
        <v>2</v>
      </c>
      <c r="E960" s="51">
        <v>2890</v>
      </c>
      <c r="F960" s="15">
        <f t="shared" si="56"/>
        <v>5780</v>
      </c>
      <c r="G960" s="68"/>
      <c r="H960" s="17">
        <f t="shared" si="54"/>
        <v>0</v>
      </c>
    </row>
    <row r="961" spans="1:8" s="9" customFormat="1">
      <c r="A961" s="29" t="s">
        <v>1902</v>
      </c>
      <c r="B961" s="20" t="s">
        <v>1903</v>
      </c>
      <c r="C961" s="20" t="s">
        <v>2</v>
      </c>
      <c r="D961" s="20">
        <v>8</v>
      </c>
      <c r="E961" s="51">
        <v>530</v>
      </c>
      <c r="F961" s="15">
        <f t="shared" si="56"/>
        <v>4240</v>
      </c>
      <c r="G961" s="68"/>
      <c r="H961" s="17">
        <f t="shared" si="54"/>
        <v>0</v>
      </c>
    </row>
    <row r="962" spans="1:8" s="9" customFormat="1" ht="15.6">
      <c r="A962" s="10" t="s">
        <v>1904</v>
      </c>
      <c r="B962" s="11" t="s">
        <v>1905</v>
      </c>
      <c r="C962" s="20"/>
      <c r="D962" s="20"/>
      <c r="E962" s="51"/>
      <c r="F962" s="15"/>
      <c r="G962" s="68"/>
      <c r="H962" s="17" t="str">
        <f t="shared" si="54"/>
        <v/>
      </c>
    </row>
    <row r="963" spans="1:8" s="9" customFormat="1" ht="43.2">
      <c r="A963" s="29" t="s">
        <v>1906</v>
      </c>
      <c r="B963" s="20" t="s">
        <v>1907</v>
      </c>
      <c r="C963" s="20" t="s">
        <v>2</v>
      </c>
      <c r="D963" s="20">
        <v>6</v>
      </c>
      <c r="E963" s="51">
        <v>3800</v>
      </c>
      <c r="F963" s="15">
        <f t="shared" si="56"/>
        <v>22800</v>
      </c>
      <c r="G963" s="68"/>
      <c r="H963" s="17">
        <f t="shared" si="54"/>
        <v>0</v>
      </c>
    </row>
    <row r="964" spans="1:8" s="9" customFormat="1" ht="43.2">
      <c r="A964" s="29" t="s">
        <v>1908</v>
      </c>
      <c r="B964" s="20" t="s">
        <v>1909</v>
      </c>
      <c r="C964" s="20" t="s">
        <v>2</v>
      </c>
      <c r="D964" s="20">
        <v>1</v>
      </c>
      <c r="E964" s="51">
        <v>5000</v>
      </c>
      <c r="F964" s="15">
        <f t="shared" si="56"/>
        <v>5000</v>
      </c>
      <c r="G964" s="68"/>
      <c r="H964" s="17">
        <f t="shared" si="54"/>
        <v>0</v>
      </c>
    </row>
    <row r="965" spans="1:8" s="9" customFormat="1" ht="15.6">
      <c r="A965" s="10" t="s">
        <v>1910</v>
      </c>
      <c r="B965" s="11" t="s">
        <v>1911</v>
      </c>
      <c r="C965" s="20"/>
      <c r="D965" s="20"/>
      <c r="E965" s="51"/>
      <c r="F965" s="15"/>
      <c r="G965" s="68"/>
      <c r="H965" s="17" t="str">
        <f t="shared" si="54"/>
        <v/>
      </c>
    </row>
    <row r="966" spans="1:8" s="9" customFormat="1" ht="28.8">
      <c r="A966" s="29" t="s">
        <v>1912</v>
      </c>
      <c r="B966" s="20" t="s">
        <v>1913</v>
      </c>
      <c r="C966" s="20" t="s">
        <v>2</v>
      </c>
      <c r="D966" s="20">
        <v>7</v>
      </c>
      <c r="E966" s="51">
        <v>380</v>
      </c>
      <c r="F966" s="15">
        <f t="shared" si="56"/>
        <v>2660</v>
      </c>
      <c r="G966" s="68"/>
      <c r="H966" s="17">
        <f t="shared" si="54"/>
        <v>0</v>
      </c>
    </row>
    <row r="967" spans="1:8" s="9" customFormat="1">
      <c r="A967" s="29" t="s">
        <v>1914</v>
      </c>
      <c r="B967" s="20" t="s">
        <v>1915</v>
      </c>
      <c r="C967" s="20" t="s">
        <v>2</v>
      </c>
      <c r="D967" s="20">
        <v>9</v>
      </c>
      <c r="E967" s="51">
        <v>52</v>
      </c>
      <c r="F967" s="15">
        <f t="shared" si="56"/>
        <v>468</v>
      </c>
      <c r="G967" s="68"/>
      <c r="H967" s="17">
        <f t="shared" ref="H967:H1030" si="57">IF(F967="","",G967*D967)</f>
        <v>0</v>
      </c>
    </row>
    <row r="968" spans="1:8" s="9" customFormat="1" ht="15.6">
      <c r="A968" s="10" t="s">
        <v>1916</v>
      </c>
      <c r="B968" s="11" t="s">
        <v>82</v>
      </c>
      <c r="C968" s="20"/>
      <c r="D968" s="20"/>
      <c r="E968" s="51"/>
      <c r="F968" s="15"/>
      <c r="G968" s="68"/>
      <c r="H968" s="17" t="str">
        <f t="shared" si="57"/>
        <v/>
      </c>
    </row>
    <row r="969" spans="1:8" s="9" customFormat="1" ht="15.6">
      <c r="A969" s="10" t="s">
        <v>1917</v>
      </c>
      <c r="B969" s="11" t="s">
        <v>84</v>
      </c>
      <c r="C969" s="20"/>
      <c r="D969" s="20"/>
      <c r="E969" s="51"/>
      <c r="F969" s="15"/>
      <c r="G969" s="68"/>
      <c r="H969" s="17" t="str">
        <f t="shared" si="57"/>
        <v/>
      </c>
    </row>
    <row r="970" spans="1:8" s="9" customFormat="1" ht="28.8">
      <c r="A970" s="29" t="s">
        <v>1918</v>
      </c>
      <c r="B970" s="20" t="s">
        <v>88</v>
      </c>
      <c r="C970" s="20" t="s">
        <v>74</v>
      </c>
      <c r="D970" s="20">
        <v>90</v>
      </c>
      <c r="E970" s="51">
        <v>73</v>
      </c>
      <c r="F970" s="15">
        <f t="shared" si="56"/>
        <v>6570</v>
      </c>
      <c r="G970" s="68"/>
      <c r="H970" s="17">
        <f t="shared" si="57"/>
        <v>0</v>
      </c>
    </row>
    <row r="971" spans="1:8" s="9" customFormat="1" ht="28.8">
      <c r="A971" s="29" t="s">
        <v>1919</v>
      </c>
      <c r="B971" s="20" t="s">
        <v>1920</v>
      </c>
      <c r="C971" s="20" t="s">
        <v>74</v>
      </c>
      <c r="D971" s="20">
        <v>100</v>
      </c>
      <c r="E971" s="51">
        <v>90</v>
      </c>
      <c r="F971" s="15">
        <f t="shared" si="56"/>
        <v>9000</v>
      </c>
      <c r="G971" s="68"/>
      <c r="H971" s="17">
        <f t="shared" si="57"/>
        <v>0</v>
      </c>
    </row>
    <row r="972" spans="1:8" s="9" customFormat="1" ht="28.8">
      <c r="A972" s="29" t="s">
        <v>1921</v>
      </c>
      <c r="B972" s="20" t="s">
        <v>90</v>
      </c>
      <c r="C972" s="20" t="s">
        <v>74</v>
      </c>
      <c r="D972" s="20">
        <v>80</v>
      </c>
      <c r="E972" s="51">
        <v>89</v>
      </c>
      <c r="F972" s="15">
        <f t="shared" si="56"/>
        <v>7120</v>
      </c>
      <c r="G972" s="68"/>
      <c r="H972" s="17">
        <f t="shared" si="57"/>
        <v>0</v>
      </c>
    </row>
    <row r="973" spans="1:8" s="9" customFormat="1" ht="28.8">
      <c r="A973" s="29" t="s">
        <v>1922</v>
      </c>
      <c r="B973" s="20" t="s">
        <v>1923</v>
      </c>
      <c r="C973" s="20" t="s">
        <v>74</v>
      </c>
      <c r="D973" s="20">
        <v>10</v>
      </c>
      <c r="E973" s="51">
        <v>111</v>
      </c>
      <c r="F973" s="15">
        <f t="shared" si="56"/>
        <v>1110</v>
      </c>
      <c r="G973" s="68"/>
      <c r="H973" s="17">
        <f t="shared" si="57"/>
        <v>0</v>
      </c>
    </row>
    <row r="974" spans="1:8" s="9" customFormat="1" ht="28.8">
      <c r="A974" s="29" t="s">
        <v>1924</v>
      </c>
      <c r="B974" s="20" t="s">
        <v>1925</v>
      </c>
      <c r="C974" s="20" t="s">
        <v>74</v>
      </c>
      <c r="D974" s="20">
        <v>10</v>
      </c>
      <c r="E974" s="51">
        <v>245</v>
      </c>
      <c r="F974" s="15">
        <f t="shared" si="56"/>
        <v>2450</v>
      </c>
      <c r="G974" s="68"/>
      <c r="H974" s="17">
        <f t="shared" si="57"/>
        <v>0</v>
      </c>
    </row>
    <row r="975" spans="1:8" s="9" customFormat="1" ht="28.8">
      <c r="A975" s="29" t="s">
        <v>1926</v>
      </c>
      <c r="B975" s="20" t="s">
        <v>1927</v>
      </c>
      <c r="C975" s="20" t="s">
        <v>74</v>
      </c>
      <c r="D975" s="20">
        <v>20</v>
      </c>
      <c r="E975" s="51">
        <v>164</v>
      </c>
      <c r="F975" s="15">
        <f t="shared" si="56"/>
        <v>3280</v>
      </c>
      <c r="G975" s="68"/>
      <c r="H975" s="17">
        <f t="shared" si="57"/>
        <v>0</v>
      </c>
    </row>
    <row r="976" spans="1:8" s="9" customFormat="1" ht="43.2">
      <c r="A976" s="29" t="s">
        <v>1928</v>
      </c>
      <c r="B976" s="20" t="s">
        <v>1929</v>
      </c>
      <c r="C976" s="20" t="s">
        <v>2</v>
      </c>
      <c r="D976" s="20">
        <v>1</v>
      </c>
      <c r="E976" s="51">
        <v>798</v>
      </c>
      <c r="F976" s="15">
        <f t="shared" si="56"/>
        <v>798</v>
      </c>
      <c r="G976" s="68"/>
      <c r="H976" s="17">
        <f t="shared" si="57"/>
        <v>0</v>
      </c>
    </row>
    <row r="977" spans="1:8" s="9" customFormat="1" ht="43.2">
      <c r="A977" s="29" t="s">
        <v>1930</v>
      </c>
      <c r="B977" s="20" t="s">
        <v>1931</v>
      </c>
      <c r="C977" s="20" t="s">
        <v>2</v>
      </c>
      <c r="D977" s="20">
        <v>1</v>
      </c>
      <c r="E977" s="51">
        <v>900</v>
      </c>
      <c r="F977" s="15">
        <f t="shared" si="56"/>
        <v>900</v>
      </c>
      <c r="G977" s="68"/>
      <c r="H977" s="17">
        <f t="shared" si="57"/>
        <v>0</v>
      </c>
    </row>
    <row r="978" spans="1:8" s="9" customFormat="1" ht="43.2">
      <c r="A978" s="29" t="s">
        <v>1932</v>
      </c>
      <c r="B978" s="20" t="s">
        <v>1933</v>
      </c>
      <c r="C978" s="20" t="s">
        <v>2</v>
      </c>
      <c r="D978" s="20">
        <v>5</v>
      </c>
      <c r="E978" s="51">
        <v>1020</v>
      </c>
      <c r="F978" s="15">
        <f t="shared" si="56"/>
        <v>5100</v>
      </c>
      <c r="G978" s="68"/>
      <c r="H978" s="17">
        <f t="shared" si="57"/>
        <v>0</v>
      </c>
    </row>
    <row r="979" spans="1:8" s="9" customFormat="1" ht="28.8">
      <c r="A979" s="29" t="s">
        <v>1934</v>
      </c>
      <c r="B979" s="20" t="s">
        <v>1935</v>
      </c>
      <c r="C979" s="20" t="s">
        <v>2</v>
      </c>
      <c r="D979" s="20">
        <v>5</v>
      </c>
      <c r="E979" s="51">
        <v>158</v>
      </c>
      <c r="F979" s="15">
        <f t="shared" si="56"/>
        <v>790</v>
      </c>
      <c r="G979" s="68"/>
      <c r="H979" s="17">
        <f t="shared" si="57"/>
        <v>0</v>
      </c>
    </row>
    <row r="980" spans="1:8" s="9" customFormat="1">
      <c r="A980" s="29" t="s">
        <v>1936</v>
      </c>
      <c r="B980" s="20" t="s">
        <v>1937</v>
      </c>
      <c r="C980" s="20" t="s">
        <v>2</v>
      </c>
      <c r="D980" s="20">
        <v>5</v>
      </c>
      <c r="E980" s="51">
        <v>307</v>
      </c>
      <c r="F980" s="15">
        <f t="shared" si="56"/>
        <v>1535</v>
      </c>
      <c r="G980" s="68"/>
      <c r="H980" s="17">
        <f t="shared" si="57"/>
        <v>0</v>
      </c>
    </row>
    <row r="981" spans="1:8" s="9" customFormat="1" ht="28.8">
      <c r="A981" s="29" t="s">
        <v>1938</v>
      </c>
      <c r="B981" s="20" t="s">
        <v>1939</v>
      </c>
      <c r="C981" s="20" t="s">
        <v>2</v>
      </c>
      <c r="D981" s="20">
        <v>10</v>
      </c>
      <c r="E981" s="51">
        <v>33</v>
      </c>
      <c r="F981" s="15">
        <f t="shared" si="56"/>
        <v>330</v>
      </c>
      <c r="G981" s="68"/>
      <c r="H981" s="17">
        <f t="shared" si="57"/>
        <v>0</v>
      </c>
    </row>
    <row r="982" spans="1:8" s="9" customFormat="1">
      <c r="A982" s="29" t="s">
        <v>1940</v>
      </c>
      <c r="B982" s="20" t="s">
        <v>1941</v>
      </c>
      <c r="C982" s="20" t="s">
        <v>2</v>
      </c>
      <c r="D982" s="20">
        <v>1</v>
      </c>
      <c r="E982" s="51">
        <v>670</v>
      </c>
      <c r="F982" s="15">
        <f t="shared" si="56"/>
        <v>670</v>
      </c>
      <c r="G982" s="68"/>
      <c r="H982" s="17">
        <f t="shared" si="57"/>
        <v>0</v>
      </c>
    </row>
    <row r="983" spans="1:8" s="9" customFormat="1">
      <c r="A983" s="29" t="s">
        <v>1942</v>
      </c>
      <c r="B983" s="20" t="s">
        <v>1943</v>
      </c>
      <c r="C983" s="20" t="s">
        <v>2</v>
      </c>
      <c r="D983" s="20">
        <v>1</v>
      </c>
      <c r="E983" s="51">
        <v>331</v>
      </c>
      <c r="F983" s="15">
        <f t="shared" si="56"/>
        <v>331</v>
      </c>
      <c r="G983" s="68"/>
      <c r="H983" s="17">
        <f t="shared" si="57"/>
        <v>0</v>
      </c>
    </row>
    <row r="984" spans="1:8" s="9" customFormat="1">
      <c r="A984" s="29" t="s">
        <v>1944</v>
      </c>
      <c r="B984" s="20" t="s">
        <v>1945</v>
      </c>
      <c r="C984" s="20" t="s">
        <v>2</v>
      </c>
      <c r="D984" s="20">
        <v>3</v>
      </c>
      <c r="E984" s="51">
        <v>331</v>
      </c>
      <c r="F984" s="15">
        <f t="shared" si="56"/>
        <v>993</v>
      </c>
      <c r="G984" s="68"/>
      <c r="H984" s="17">
        <f t="shared" si="57"/>
        <v>0</v>
      </c>
    </row>
    <row r="985" spans="1:8" s="9" customFormat="1" ht="15.6">
      <c r="A985" s="10" t="s">
        <v>1946</v>
      </c>
      <c r="B985" s="11" t="s">
        <v>120</v>
      </c>
      <c r="C985" s="20"/>
      <c r="D985" s="20"/>
      <c r="E985" s="51"/>
      <c r="F985" s="15"/>
      <c r="G985" s="68"/>
      <c r="H985" s="17" t="str">
        <f t="shared" si="57"/>
        <v/>
      </c>
    </row>
    <row r="986" spans="1:8" s="9" customFormat="1">
      <c r="A986" s="29" t="s">
        <v>1947</v>
      </c>
      <c r="B986" s="20" t="s">
        <v>124</v>
      </c>
      <c r="C986" s="20" t="s">
        <v>2</v>
      </c>
      <c r="D986" s="20">
        <v>1</v>
      </c>
      <c r="E986" s="51">
        <v>390</v>
      </c>
      <c r="F986" s="15">
        <f t="shared" si="56"/>
        <v>390</v>
      </c>
      <c r="G986" s="68"/>
      <c r="H986" s="17">
        <f t="shared" si="57"/>
        <v>0</v>
      </c>
    </row>
    <row r="987" spans="1:8" s="9" customFormat="1">
      <c r="A987" s="29" t="s">
        <v>1948</v>
      </c>
      <c r="B987" s="20" t="s">
        <v>126</v>
      </c>
      <c r="C987" s="20" t="s">
        <v>2</v>
      </c>
      <c r="D987" s="20">
        <v>2</v>
      </c>
      <c r="E987" s="51">
        <v>95</v>
      </c>
      <c r="F987" s="15">
        <f t="shared" si="56"/>
        <v>190</v>
      </c>
      <c r="G987" s="68"/>
      <c r="H987" s="17">
        <f t="shared" si="57"/>
        <v>0</v>
      </c>
    </row>
    <row r="988" spans="1:8" s="9" customFormat="1">
      <c r="A988" s="29" t="s">
        <v>1949</v>
      </c>
      <c r="B988" s="20" t="s">
        <v>128</v>
      </c>
      <c r="C988" s="20" t="s">
        <v>2</v>
      </c>
      <c r="D988" s="20">
        <v>1</v>
      </c>
      <c r="E988" s="51">
        <v>125</v>
      </c>
      <c r="F988" s="15">
        <f t="shared" si="56"/>
        <v>125</v>
      </c>
      <c r="G988" s="68"/>
      <c r="H988" s="17">
        <f t="shared" si="57"/>
        <v>0</v>
      </c>
    </row>
    <row r="989" spans="1:8" s="9" customFormat="1">
      <c r="A989" s="29" t="s">
        <v>1950</v>
      </c>
      <c r="B989" s="20" t="s">
        <v>1951</v>
      </c>
      <c r="C989" s="20" t="s">
        <v>2</v>
      </c>
      <c r="D989" s="20">
        <v>1</v>
      </c>
      <c r="E989" s="51">
        <v>1225</v>
      </c>
      <c r="F989" s="15">
        <f t="shared" si="56"/>
        <v>1225</v>
      </c>
      <c r="G989" s="68"/>
      <c r="H989" s="17">
        <f t="shared" si="57"/>
        <v>0</v>
      </c>
    </row>
    <row r="990" spans="1:8" s="9" customFormat="1">
      <c r="A990" s="29" t="s">
        <v>1952</v>
      </c>
      <c r="B990" s="20" t="s">
        <v>1953</v>
      </c>
      <c r="C990" s="20" t="s">
        <v>2</v>
      </c>
      <c r="D990" s="20">
        <v>1</v>
      </c>
      <c r="E990" s="51">
        <v>1659</v>
      </c>
      <c r="F990" s="15">
        <f t="shared" si="56"/>
        <v>1659</v>
      </c>
      <c r="G990" s="68"/>
      <c r="H990" s="17">
        <f t="shared" si="57"/>
        <v>0</v>
      </c>
    </row>
    <row r="991" spans="1:8" s="9" customFormat="1" ht="15.6">
      <c r="A991" s="10" t="s">
        <v>1954</v>
      </c>
      <c r="B991" s="11" t="s">
        <v>142</v>
      </c>
      <c r="C991" s="20"/>
      <c r="D991" s="20"/>
      <c r="E991" s="51"/>
      <c r="F991" s="15"/>
      <c r="G991" s="68"/>
      <c r="H991" s="17" t="str">
        <f t="shared" si="57"/>
        <v/>
      </c>
    </row>
    <row r="992" spans="1:8" s="9" customFormat="1" ht="28.8">
      <c r="A992" s="29" t="s">
        <v>1955</v>
      </c>
      <c r="B992" s="20" t="s">
        <v>1956</v>
      </c>
      <c r="C992" s="20" t="s">
        <v>74</v>
      </c>
      <c r="D992" s="20">
        <v>10</v>
      </c>
      <c r="E992" s="51">
        <v>156</v>
      </c>
      <c r="F992" s="15">
        <f t="shared" si="56"/>
        <v>1560</v>
      </c>
      <c r="G992" s="68"/>
      <c r="H992" s="17">
        <f t="shared" si="57"/>
        <v>0</v>
      </c>
    </row>
    <row r="993" spans="1:8" s="9" customFormat="1" ht="28.8">
      <c r="A993" s="29" t="s">
        <v>1957</v>
      </c>
      <c r="B993" s="20" t="s">
        <v>1958</v>
      </c>
      <c r="C993" s="20" t="s">
        <v>74</v>
      </c>
      <c r="D993" s="20">
        <v>10</v>
      </c>
      <c r="E993" s="51">
        <v>169</v>
      </c>
      <c r="F993" s="15">
        <f t="shared" si="56"/>
        <v>1690</v>
      </c>
      <c r="G993" s="68"/>
      <c r="H993" s="17">
        <f t="shared" si="57"/>
        <v>0</v>
      </c>
    </row>
    <row r="994" spans="1:8" s="9" customFormat="1" ht="28.8">
      <c r="A994" s="29" t="s">
        <v>1959</v>
      </c>
      <c r="B994" s="20" t="s">
        <v>1960</v>
      </c>
      <c r="C994" s="20" t="s">
        <v>74</v>
      </c>
      <c r="D994" s="20">
        <v>50</v>
      </c>
      <c r="E994" s="51">
        <v>336</v>
      </c>
      <c r="F994" s="15">
        <f t="shared" si="56"/>
        <v>16800</v>
      </c>
      <c r="G994" s="68"/>
      <c r="H994" s="17">
        <f t="shared" si="57"/>
        <v>0</v>
      </c>
    </row>
    <row r="995" spans="1:8" s="9" customFormat="1">
      <c r="A995" s="29" t="s">
        <v>1961</v>
      </c>
      <c r="B995" s="20" t="s">
        <v>1962</v>
      </c>
      <c r="C995" s="20" t="s">
        <v>11</v>
      </c>
      <c r="D995" s="20">
        <v>1</v>
      </c>
      <c r="E995" s="51">
        <v>988</v>
      </c>
      <c r="F995" s="15">
        <f t="shared" si="56"/>
        <v>988</v>
      </c>
      <c r="G995" s="68"/>
      <c r="H995" s="17">
        <f t="shared" si="57"/>
        <v>0</v>
      </c>
    </row>
    <row r="996" spans="1:8" s="9" customFormat="1">
      <c r="A996" s="29" t="s">
        <v>1963</v>
      </c>
      <c r="B996" s="20" t="s">
        <v>1964</v>
      </c>
      <c r="C996" s="20" t="s">
        <v>2</v>
      </c>
      <c r="D996" s="20">
        <v>1</v>
      </c>
      <c r="E996" s="51">
        <v>620</v>
      </c>
      <c r="F996" s="15">
        <f t="shared" si="56"/>
        <v>620</v>
      </c>
      <c r="G996" s="68"/>
      <c r="H996" s="17">
        <f t="shared" si="57"/>
        <v>0</v>
      </c>
    </row>
    <row r="997" spans="1:8" s="9" customFormat="1">
      <c r="A997" s="29" t="s">
        <v>1965</v>
      </c>
      <c r="B997" s="20" t="s">
        <v>1966</v>
      </c>
      <c r="C997" s="20" t="s">
        <v>2</v>
      </c>
      <c r="D997" s="20">
        <v>1</v>
      </c>
      <c r="E997" s="51">
        <v>850</v>
      </c>
      <c r="F997" s="15">
        <f t="shared" si="56"/>
        <v>850</v>
      </c>
      <c r="G997" s="68"/>
      <c r="H997" s="17">
        <f t="shared" si="57"/>
        <v>0</v>
      </c>
    </row>
    <row r="998" spans="1:8" s="9" customFormat="1" ht="15.6">
      <c r="A998" s="10" t="s">
        <v>1967</v>
      </c>
      <c r="B998" s="11" t="s">
        <v>150</v>
      </c>
      <c r="C998" s="20"/>
      <c r="D998" s="20"/>
      <c r="E998" s="51"/>
      <c r="F998" s="15"/>
      <c r="G998" s="68"/>
      <c r="H998" s="17" t="str">
        <f t="shared" si="57"/>
        <v/>
      </c>
    </row>
    <row r="999" spans="1:8" s="9" customFormat="1" ht="28.8">
      <c r="A999" s="29" t="s">
        <v>1968</v>
      </c>
      <c r="B999" s="20" t="s">
        <v>1969</v>
      </c>
      <c r="C999" s="20" t="s">
        <v>74</v>
      </c>
      <c r="D999" s="20">
        <v>40</v>
      </c>
      <c r="E999" s="51">
        <v>258</v>
      </c>
      <c r="F999" s="15">
        <f t="shared" si="56"/>
        <v>10320</v>
      </c>
      <c r="G999" s="68"/>
      <c r="H999" s="17">
        <f t="shared" si="57"/>
        <v>0</v>
      </c>
    </row>
    <row r="1000" spans="1:8" s="9" customFormat="1" ht="15.6">
      <c r="A1000" s="10" t="s">
        <v>1970</v>
      </c>
      <c r="B1000" s="11" t="s">
        <v>1971</v>
      </c>
      <c r="C1000" s="20"/>
      <c r="D1000" s="20"/>
      <c r="E1000" s="51"/>
      <c r="F1000" s="15"/>
      <c r="G1000" s="68"/>
      <c r="H1000" s="17" t="str">
        <f t="shared" si="57"/>
        <v/>
      </c>
    </row>
    <row r="1001" spans="1:8" s="9" customFormat="1">
      <c r="A1001" s="29" t="s">
        <v>1972</v>
      </c>
      <c r="B1001" s="20" t="s">
        <v>1973</v>
      </c>
      <c r="C1001" s="20" t="s">
        <v>2</v>
      </c>
      <c r="D1001" s="20">
        <v>1</v>
      </c>
      <c r="E1001" s="51">
        <v>63</v>
      </c>
      <c r="F1001" s="15">
        <f t="shared" si="56"/>
        <v>63</v>
      </c>
      <c r="G1001" s="68"/>
      <c r="H1001" s="17">
        <f t="shared" si="57"/>
        <v>0</v>
      </c>
    </row>
    <row r="1002" spans="1:8" s="9" customFormat="1">
      <c r="A1002" s="29" t="s">
        <v>1974</v>
      </c>
      <c r="B1002" s="20" t="s">
        <v>1975</v>
      </c>
      <c r="C1002" s="20" t="s">
        <v>2</v>
      </c>
      <c r="D1002" s="20">
        <v>1</v>
      </c>
      <c r="E1002" s="51">
        <v>72</v>
      </c>
      <c r="F1002" s="15">
        <f t="shared" si="56"/>
        <v>72</v>
      </c>
      <c r="G1002" s="68"/>
      <c r="H1002" s="17">
        <f t="shared" si="57"/>
        <v>0</v>
      </c>
    </row>
    <row r="1003" spans="1:8" s="9" customFormat="1" ht="15.6">
      <c r="A1003" s="10" t="s">
        <v>1976</v>
      </c>
      <c r="B1003" s="11" t="s">
        <v>154</v>
      </c>
      <c r="C1003" s="20"/>
      <c r="D1003" s="20"/>
      <c r="E1003" s="51"/>
      <c r="F1003" s="15"/>
      <c r="G1003" s="68"/>
      <c r="H1003" s="17" t="str">
        <f t="shared" si="57"/>
        <v/>
      </c>
    </row>
    <row r="1004" spans="1:8" s="9" customFormat="1">
      <c r="A1004" s="29" t="s">
        <v>1977</v>
      </c>
      <c r="B1004" s="20" t="s">
        <v>1978</v>
      </c>
      <c r="C1004" s="20" t="s">
        <v>2</v>
      </c>
      <c r="D1004" s="20">
        <v>4</v>
      </c>
      <c r="E1004" s="51">
        <v>1000</v>
      </c>
      <c r="F1004" s="15">
        <f t="shared" si="56"/>
        <v>4000</v>
      </c>
      <c r="G1004" s="68"/>
      <c r="H1004" s="17">
        <f t="shared" si="57"/>
        <v>0</v>
      </c>
    </row>
    <row r="1005" spans="1:8" s="9" customFormat="1">
      <c r="A1005" s="29" t="s">
        <v>1979</v>
      </c>
      <c r="B1005" s="20" t="s">
        <v>1980</v>
      </c>
      <c r="C1005" s="20" t="s">
        <v>2</v>
      </c>
      <c r="D1005" s="20">
        <v>3</v>
      </c>
      <c r="E1005" s="51">
        <v>265</v>
      </c>
      <c r="F1005" s="15">
        <f t="shared" si="56"/>
        <v>795</v>
      </c>
      <c r="G1005" s="68"/>
      <c r="H1005" s="17">
        <f t="shared" si="57"/>
        <v>0</v>
      </c>
    </row>
    <row r="1006" spans="1:8" s="9" customFormat="1">
      <c r="A1006" s="29" t="s">
        <v>1981</v>
      </c>
      <c r="B1006" s="20" t="s">
        <v>1982</v>
      </c>
      <c r="C1006" s="20" t="s">
        <v>2</v>
      </c>
      <c r="D1006" s="20">
        <v>3</v>
      </c>
      <c r="E1006" s="51">
        <v>230</v>
      </c>
      <c r="F1006" s="15">
        <f t="shared" si="56"/>
        <v>690</v>
      </c>
      <c r="G1006" s="68"/>
      <c r="H1006" s="17">
        <f t="shared" si="57"/>
        <v>0</v>
      </c>
    </row>
    <row r="1007" spans="1:8" s="9" customFormat="1">
      <c r="A1007" s="29" t="s">
        <v>1983</v>
      </c>
      <c r="B1007" s="20" t="s">
        <v>1984</v>
      </c>
      <c r="C1007" s="20" t="s">
        <v>2</v>
      </c>
      <c r="D1007" s="20">
        <v>8</v>
      </c>
      <c r="E1007" s="51">
        <v>260</v>
      </c>
      <c r="F1007" s="15">
        <f t="shared" si="56"/>
        <v>2080</v>
      </c>
      <c r="G1007" s="68"/>
      <c r="H1007" s="17">
        <f t="shared" si="57"/>
        <v>0</v>
      </c>
    </row>
    <row r="1008" spans="1:8" s="9" customFormat="1">
      <c r="A1008" s="29" t="s">
        <v>1985</v>
      </c>
      <c r="B1008" s="20" t="s">
        <v>160</v>
      </c>
      <c r="C1008" s="20" t="s">
        <v>2</v>
      </c>
      <c r="D1008" s="20">
        <v>10</v>
      </c>
      <c r="E1008" s="51">
        <v>270</v>
      </c>
      <c r="F1008" s="15">
        <f t="shared" si="56"/>
        <v>2700</v>
      </c>
      <c r="G1008" s="68"/>
      <c r="H1008" s="17">
        <f t="shared" si="57"/>
        <v>0</v>
      </c>
    </row>
    <row r="1009" spans="1:8" s="9" customFormat="1" ht="28.8">
      <c r="A1009" s="29" t="s">
        <v>1986</v>
      </c>
      <c r="B1009" s="20" t="s">
        <v>1987</v>
      </c>
      <c r="C1009" s="20" t="s">
        <v>2</v>
      </c>
      <c r="D1009" s="20">
        <v>1</v>
      </c>
      <c r="E1009" s="51">
        <v>1540</v>
      </c>
      <c r="F1009" s="15">
        <f t="shared" si="56"/>
        <v>1540</v>
      </c>
      <c r="G1009" s="68"/>
      <c r="H1009" s="17">
        <f t="shared" si="57"/>
        <v>0</v>
      </c>
    </row>
    <row r="1010" spans="1:8" s="9" customFormat="1" ht="15.6">
      <c r="A1010" s="10" t="s">
        <v>1988</v>
      </c>
      <c r="B1010" s="11" t="s">
        <v>1989</v>
      </c>
      <c r="C1010" s="20"/>
      <c r="D1010" s="20"/>
      <c r="E1010" s="51"/>
      <c r="F1010" s="15"/>
      <c r="G1010" s="68"/>
      <c r="H1010" s="17" t="str">
        <f t="shared" si="57"/>
        <v/>
      </c>
    </row>
    <row r="1011" spans="1:8" s="9" customFormat="1" ht="28.8">
      <c r="A1011" s="29" t="s">
        <v>1990</v>
      </c>
      <c r="B1011" s="20" t="s">
        <v>1991</v>
      </c>
      <c r="C1011" s="20" t="s">
        <v>2</v>
      </c>
      <c r="D1011" s="20">
        <v>5</v>
      </c>
      <c r="E1011" s="51">
        <v>2200</v>
      </c>
      <c r="F1011" s="15">
        <f t="shared" si="56"/>
        <v>11000</v>
      </c>
      <c r="G1011" s="68"/>
      <c r="H1011" s="17">
        <f t="shared" si="57"/>
        <v>0</v>
      </c>
    </row>
    <row r="1012" spans="1:8" s="9" customFormat="1" ht="28.8">
      <c r="A1012" s="29" t="s">
        <v>1992</v>
      </c>
      <c r="B1012" s="20" t="s">
        <v>1993</v>
      </c>
      <c r="C1012" s="20" t="s">
        <v>2</v>
      </c>
      <c r="D1012" s="20">
        <v>1</v>
      </c>
      <c r="E1012" s="51">
        <v>2940</v>
      </c>
      <c r="F1012" s="15">
        <f t="shared" si="56"/>
        <v>2940</v>
      </c>
      <c r="G1012" s="68"/>
      <c r="H1012" s="17">
        <f t="shared" si="57"/>
        <v>0</v>
      </c>
    </row>
    <row r="1013" spans="1:8" s="9" customFormat="1">
      <c r="A1013" s="29" t="s">
        <v>1994</v>
      </c>
      <c r="B1013" s="20" t="s">
        <v>1995</v>
      </c>
      <c r="C1013" s="20" t="s">
        <v>2</v>
      </c>
      <c r="D1013" s="20">
        <v>1</v>
      </c>
      <c r="E1013" s="51">
        <v>360</v>
      </c>
      <c r="F1013" s="15">
        <f t="shared" si="56"/>
        <v>360</v>
      </c>
      <c r="G1013" s="68"/>
      <c r="H1013" s="17">
        <f t="shared" si="57"/>
        <v>0</v>
      </c>
    </row>
    <row r="1014" spans="1:8" s="9" customFormat="1">
      <c r="A1014" s="29" t="s">
        <v>1996</v>
      </c>
      <c r="B1014" s="20" t="s">
        <v>1997</v>
      </c>
      <c r="C1014" s="20" t="s">
        <v>2</v>
      </c>
      <c r="D1014" s="20">
        <v>3</v>
      </c>
      <c r="E1014" s="51">
        <v>1900</v>
      </c>
      <c r="F1014" s="15">
        <f t="shared" si="56"/>
        <v>5700</v>
      </c>
      <c r="G1014" s="68"/>
      <c r="H1014" s="17">
        <f t="shared" si="57"/>
        <v>0</v>
      </c>
    </row>
    <row r="1015" spans="1:8" s="9" customFormat="1" ht="15.6">
      <c r="A1015" s="10" t="s">
        <v>1998</v>
      </c>
      <c r="B1015" s="11" t="s">
        <v>1999</v>
      </c>
      <c r="C1015" s="20"/>
      <c r="D1015" s="20"/>
      <c r="E1015" s="51"/>
      <c r="F1015" s="15"/>
      <c r="G1015" s="68"/>
      <c r="H1015" s="17" t="str">
        <f t="shared" si="57"/>
        <v/>
      </c>
    </row>
    <row r="1016" spans="1:8" s="9" customFormat="1" ht="28.8">
      <c r="A1016" s="29" t="s">
        <v>2000</v>
      </c>
      <c r="B1016" s="20" t="s">
        <v>2001</v>
      </c>
      <c r="C1016" s="20" t="s">
        <v>2</v>
      </c>
      <c r="D1016" s="20">
        <v>1</v>
      </c>
      <c r="E1016" s="51">
        <v>720</v>
      </c>
      <c r="F1016" s="15">
        <f t="shared" si="56"/>
        <v>720</v>
      </c>
      <c r="G1016" s="68"/>
      <c r="H1016" s="17">
        <f t="shared" si="57"/>
        <v>0</v>
      </c>
    </row>
    <row r="1017" spans="1:8" s="9" customFormat="1" ht="15.6">
      <c r="A1017" s="10" t="s">
        <v>2002</v>
      </c>
      <c r="B1017" s="11" t="s">
        <v>161</v>
      </c>
      <c r="C1017" s="20"/>
      <c r="D1017" s="20"/>
      <c r="E1017" s="51"/>
      <c r="F1017" s="15"/>
      <c r="G1017" s="68"/>
      <c r="H1017" s="17" t="str">
        <f t="shared" si="57"/>
        <v/>
      </c>
    </row>
    <row r="1018" spans="1:8" s="9" customFormat="1" ht="28.8">
      <c r="A1018" s="29" t="s">
        <v>2003</v>
      </c>
      <c r="B1018" s="20" t="s">
        <v>2004</v>
      </c>
      <c r="C1018" s="20" t="s">
        <v>11</v>
      </c>
      <c r="D1018" s="20">
        <v>6</v>
      </c>
      <c r="E1018" s="51">
        <v>1070</v>
      </c>
      <c r="F1018" s="15">
        <f t="shared" si="56"/>
        <v>6420</v>
      </c>
      <c r="G1018" s="68"/>
      <c r="H1018" s="17">
        <f t="shared" si="57"/>
        <v>0</v>
      </c>
    </row>
    <row r="1019" spans="1:8" s="9" customFormat="1" ht="28.8">
      <c r="A1019" s="29" t="s">
        <v>2005</v>
      </c>
      <c r="B1019" s="20" t="s">
        <v>2006</v>
      </c>
      <c r="C1019" s="20" t="s">
        <v>11</v>
      </c>
      <c r="D1019" s="20">
        <v>1</v>
      </c>
      <c r="E1019" s="51">
        <v>940</v>
      </c>
      <c r="F1019" s="15">
        <f t="shared" ref="F1019:F1032" si="58">E1019*D1019</f>
        <v>940</v>
      </c>
      <c r="G1019" s="68"/>
      <c r="H1019" s="17">
        <f t="shared" si="57"/>
        <v>0</v>
      </c>
    </row>
    <row r="1020" spans="1:8" s="9" customFormat="1" ht="28.8">
      <c r="A1020" s="29" t="s">
        <v>2007</v>
      </c>
      <c r="B1020" s="20" t="s">
        <v>2008</v>
      </c>
      <c r="C1020" s="20" t="s">
        <v>11</v>
      </c>
      <c r="D1020" s="20">
        <v>6</v>
      </c>
      <c r="E1020" s="51">
        <v>2390</v>
      </c>
      <c r="F1020" s="15">
        <f t="shared" si="58"/>
        <v>14340</v>
      </c>
      <c r="G1020" s="68"/>
      <c r="H1020" s="17">
        <f t="shared" si="57"/>
        <v>0</v>
      </c>
    </row>
    <row r="1021" spans="1:8" s="9" customFormat="1" ht="15.6">
      <c r="A1021" s="10" t="s">
        <v>2009</v>
      </c>
      <c r="B1021" s="11" t="s">
        <v>2010</v>
      </c>
      <c r="C1021" s="20"/>
      <c r="D1021" s="20"/>
      <c r="E1021" s="51"/>
      <c r="F1021" s="15"/>
      <c r="G1021" s="68"/>
      <c r="H1021" s="17" t="str">
        <f t="shared" si="57"/>
        <v/>
      </c>
    </row>
    <row r="1022" spans="1:8" s="9" customFormat="1">
      <c r="A1022" s="29" t="s">
        <v>2011</v>
      </c>
      <c r="B1022" s="20" t="s">
        <v>2012</v>
      </c>
      <c r="C1022" s="20" t="s">
        <v>2</v>
      </c>
      <c r="D1022" s="20">
        <v>1</v>
      </c>
      <c r="E1022" s="51">
        <v>136</v>
      </c>
      <c r="F1022" s="15">
        <f t="shared" si="58"/>
        <v>136</v>
      </c>
      <c r="G1022" s="68"/>
      <c r="H1022" s="17">
        <f t="shared" si="57"/>
        <v>0</v>
      </c>
    </row>
    <row r="1023" spans="1:8" s="9" customFormat="1">
      <c r="A1023" s="29" t="s">
        <v>2013</v>
      </c>
      <c r="B1023" s="20" t="s">
        <v>2014</v>
      </c>
      <c r="C1023" s="20" t="s">
        <v>2</v>
      </c>
      <c r="D1023" s="20">
        <v>1</v>
      </c>
      <c r="E1023" s="51">
        <v>140</v>
      </c>
      <c r="F1023" s="15">
        <f t="shared" si="58"/>
        <v>140</v>
      </c>
      <c r="G1023" s="68"/>
      <c r="H1023" s="17">
        <f t="shared" si="57"/>
        <v>0</v>
      </c>
    </row>
    <row r="1024" spans="1:8" s="9" customFormat="1" ht="28.8">
      <c r="A1024" s="29" t="s">
        <v>2015</v>
      </c>
      <c r="B1024" s="20" t="s">
        <v>2016</v>
      </c>
      <c r="C1024" s="20" t="s">
        <v>2</v>
      </c>
      <c r="D1024" s="20">
        <v>4</v>
      </c>
      <c r="E1024" s="51">
        <v>730</v>
      </c>
      <c r="F1024" s="15">
        <f t="shared" si="58"/>
        <v>2920</v>
      </c>
      <c r="G1024" s="68"/>
      <c r="H1024" s="17">
        <f t="shared" si="57"/>
        <v>0</v>
      </c>
    </row>
    <row r="1025" spans="1:8" s="9" customFormat="1" ht="28.8">
      <c r="A1025" s="29" t="s">
        <v>2017</v>
      </c>
      <c r="B1025" s="20" t="s">
        <v>2018</v>
      </c>
      <c r="C1025" s="20" t="s">
        <v>2</v>
      </c>
      <c r="D1025" s="20">
        <v>1</v>
      </c>
      <c r="E1025" s="51">
        <v>520</v>
      </c>
      <c r="F1025" s="15">
        <f t="shared" si="58"/>
        <v>520</v>
      </c>
      <c r="G1025" s="68"/>
      <c r="H1025" s="17">
        <f t="shared" si="57"/>
        <v>0</v>
      </c>
    </row>
    <row r="1026" spans="1:8" s="9" customFormat="1" ht="28.8">
      <c r="A1026" s="29" t="s">
        <v>2019</v>
      </c>
      <c r="B1026" s="20" t="s">
        <v>2020</v>
      </c>
      <c r="C1026" s="20" t="s">
        <v>2</v>
      </c>
      <c r="D1026" s="20">
        <v>3</v>
      </c>
      <c r="E1026" s="51">
        <v>1350</v>
      </c>
      <c r="F1026" s="15">
        <f t="shared" si="58"/>
        <v>4050</v>
      </c>
      <c r="G1026" s="68"/>
      <c r="H1026" s="17">
        <f t="shared" si="57"/>
        <v>0</v>
      </c>
    </row>
    <row r="1027" spans="1:8" s="9" customFormat="1" ht="15.6">
      <c r="A1027" s="10" t="s">
        <v>2021</v>
      </c>
      <c r="B1027" s="11" t="s">
        <v>2022</v>
      </c>
      <c r="C1027" s="20"/>
      <c r="D1027" s="20"/>
      <c r="E1027" s="51"/>
      <c r="F1027" s="15"/>
      <c r="G1027" s="68"/>
      <c r="H1027" s="17" t="str">
        <f t="shared" si="57"/>
        <v/>
      </c>
    </row>
    <row r="1028" spans="1:8" s="9" customFormat="1" ht="43.2">
      <c r="A1028" s="29" t="s">
        <v>2023</v>
      </c>
      <c r="B1028" s="20" t="s">
        <v>2024</v>
      </c>
      <c r="C1028" s="20" t="s">
        <v>74</v>
      </c>
      <c r="D1028" s="20">
        <v>18</v>
      </c>
      <c r="E1028" s="51">
        <v>4580</v>
      </c>
      <c r="F1028" s="15">
        <f t="shared" si="58"/>
        <v>82440</v>
      </c>
      <c r="G1028" s="68"/>
      <c r="H1028" s="17">
        <f t="shared" si="57"/>
        <v>0</v>
      </c>
    </row>
    <row r="1029" spans="1:8" s="9" customFormat="1" ht="15.6">
      <c r="A1029" s="10" t="s">
        <v>2025</v>
      </c>
      <c r="B1029" s="11" t="s">
        <v>166</v>
      </c>
      <c r="C1029" s="20"/>
      <c r="D1029" s="20"/>
      <c r="E1029" s="51"/>
      <c r="F1029" s="15"/>
      <c r="G1029" s="68"/>
      <c r="H1029" s="17" t="str">
        <f t="shared" si="57"/>
        <v/>
      </c>
    </row>
    <row r="1030" spans="1:8" s="9" customFormat="1" ht="28.8">
      <c r="A1030" s="29" t="s">
        <v>2026</v>
      </c>
      <c r="B1030" s="20" t="s">
        <v>2027</v>
      </c>
      <c r="C1030" s="20" t="s">
        <v>74</v>
      </c>
      <c r="D1030" s="20">
        <v>40</v>
      </c>
      <c r="E1030" s="51">
        <v>237</v>
      </c>
      <c r="F1030" s="15">
        <f t="shared" si="58"/>
        <v>9480</v>
      </c>
      <c r="G1030" s="68"/>
      <c r="H1030" s="17">
        <f t="shared" si="57"/>
        <v>0</v>
      </c>
    </row>
    <row r="1031" spans="1:8" s="9" customFormat="1" ht="15.6">
      <c r="A1031" s="10" t="s">
        <v>2028</v>
      </c>
      <c r="B1031" s="11" t="s">
        <v>2029</v>
      </c>
      <c r="C1031" s="20"/>
      <c r="D1031" s="20"/>
      <c r="E1031" s="51"/>
      <c r="F1031" s="15"/>
      <c r="G1031" s="68"/>
      <c r="H1031" s="17" t="str">
        <f t="shared" ref="H1031:H1094" si="59">IF(F1031="","",G1031*D1031)</f>
        <v/>
      </c>
    </row>
    <row r="1032" spans="1:8" s="9" customFormat="1" ht="28.8">
      <c r="A1032" s="37" t="s">
        <v>2030</v>
      </c>
      <c r="B1032" s="20" t="s">
        <v>2031</v>
      </c>
      <c r="C1032" s="20" t="s">
        <v>2</v>
      </c>
      <c r="D1032" s="20">
        <v>1</v>
      </c>
      <c r="E1032" s="51">
        <v>2600</v>
      </c>
      <c r="F1032" s="15">
        <f t="shared" si="58"/>
        <v>2600</v>
      </c>
      <c r="G1032" s="68"/>
      <c r="H1032" s="17">
        <f t="shared" si="59"/>
        <v>0</v>
      </c>
    </row>
    <row r="1033" spans="1:8" s="9" customFormat="1" ht="15.6">
      <c r="A1033" s="10" t="s">
        <v>2032</v>
      </c>
      <c r="B1033" s="11" t="s">
        <v>289</v>
      </c>
      <c r="C1033" s="22"/>
      <c r="D1033" s="22"/>
      <c r="E1033" s="45"/>
      <c r="F1033" s="17"/>
      <c r="G1033" s="68"/>
      <c r="H1033" s="17" t="str">
        <f t="shared" si="59"/>
        <v/>
      </c>
    </row>
    <row r="1034" spans="1:8" s="9" customFormat="1" ht="15.6">
      <c r="A1034" s="10" t="s">
        <v>2033</v>
      </c>
      <c r="B1034" s="11" t="s">
        <v>2029</v>
      </c>
      <c r="C1034" s="22"/>
      <c r="D1034" s="22"/>
      <c r="E1034" s="45"/>
      <c r="F1034" s="17"/>
      <c r="G1034" s="68"/>
      <c r="H1034" s="17" t="str">
        <f t="shared" si="59"/>
        <v/>
      </c>
    </row>
    <row r="1035" spans="1:8" s="9" customFormat="1" ht="28.8">
      <c r="A1035" s="29" t="s">
        <v>2034</v>
      </c>
      <c r="B1035" s="20" t="s">
        <v>2035</v>
      </c>
      <c r="C1035" s="20" t="s">
        <v>74</v>
      </c>
      <c r="D1035" s="20">
        <v>25</v>
      </c>
      <c r="E1035" s="51">
        <v>41</v>
      </c>
      <c r="F1035" s="15">
        <f>E1035*D1035</f>
        <v>1025</v>
      </c>
      <c r="G1035" s="68"/>
      <c r="H1035" s="17">
        <f t="shared" si="59"/>
        <v>0</v>
      </c>
    </row>
    <row r="1036" spans="1:8" s="9" customFormat="1" ht="15.6">
      <c r="A1036" s="10" t="s">
        <v>2036</v>
      </c>
      <c r="B1036" s="11" t="s">
        <v>371</v>
      </c>
      <c r="C1036" s="20"/>
      <c r="D1036" s="20"/>
      <c r="E1036" s="51"/>
      <c r="F1036" s="15"/>
      <c r="G1036" s="68"/>
      <c r="H1036" s="17" t="str">
        <f t="shared" si="59"/>
        <v/>
      </c>
    </row>
    <row r="1037" spans="1:8" s="9" customFormat="1">
      <c r="A1037" s="29" t="s">
        <v>2037</v>
      </c>
      <c r="B1037" s="20" t="s">
        <v>2038</v>
      </c>
      <c r="C1037" s="20" t="s">
        <v>2</v>
      </c>
      <c r="D1037" s="20">
        <v>1</v>
      </c>
      <c r="E1037" s="51">
        <v>1450</v>
      </c>
      <c r="F1037" s="15">
        <f>E1037*D1037</f>
        <v>1450</v>
      </c>
      <c r="G1037" s="68"/>
      <c r="H1037" s="17">
        <f t="shared" si="59"/>
        <v>0</v>
      </c>
    </row>
    <row r="1038" spans="1:8" s="9" customFormat="1">
      <c r="A1038" s="29" t="s">
        <v>2039</v>
      </c>
      <c r="B1038" s="20" t="s">
        <v>2040</v>
      </c>
      <c r="C1038" s="20" t="s">
        <v>2</v>
      </c>
      <c r="D1038" s="20">
        <v>1</v>
      </c>
      <c r="E1038" s="51">
        <v>3155.6739999999995</v>
      </c>
      <c r="F1038" s="15">
        <f>E1038*D1038</f>
        <v>3155.6739999999995</v>
      </c>
      <c r="G1038" s="68"/>
      <c r="H1038" s="17">
        <f t="shared" si="59"/>
        <v>0</v>
      </c>
    </row>
    <row r="1039" spans="1:8" s="9" customFormat="1" ht="15.6">
      <c r="A1039" s="10" t="s">
        <v>2041</v>
      </c>
      <c r="B1039" s="11" t="s">
        <v>2042</v>
      </c>
      <c r="C1039" s="20"/>
      <c r="D1039" s="20"/>
      <c r="E1039" s="51"/>
      <c r="F1039" s="15"/>
      <c r="G1039" s="68"/>
      <c r="H1039" s="17" t="str">
        <f t="shared" si="59"/>
        <v/>
      </c>
    </row>
    <row r="1040" spans="1:8" s="9" customFormat="1" ht="57.6">
      <c r="A1040" s="37" t="s">
        <v>2043</v>
      </c>
      <c r="B1040" s="20" t="s">
        <v>2044</v>
      </c>
      <c r="C1040" s="20" t="s">
        <v>1462</v>
      </c>
      <c r="D1040" s="20">
        <v>61</v>
      </c>
      <c r="E1040" s="51">
        <v>210</v>
      </c>
      <c r="F1040" s="15">
        <f>E1040*D1040</f>
        <v>12810</v>
      </c>
      <c r="G1040" s="68"/>
      <c r="H1040" s="17">
        <f t="shared" si="59"/>
        <v>0</v>
      </c>
    </row>
    <row r="1041" spans="1:8" s="9" customFormat="1" ht="15.6">
      <c r="A1041" s="10" t="s">
        <v>2045</v>
      </c>
      <c r="B1041" s="11" t="s">
        <v>2046</v>
      </c>
      <c r="C1041" s="20"/>
      <c r="D1041" s="20"/>
      <c r="E1041" s="51"/>
      <c r="F1041" s="15"/>
      <c r="G1041" s="68"/>
      <c r="H1041" s="17" t="str">
        <f t="shared" si="59"/>
        <v/>
      </c>
    </row>
    <row r="1042" spans="1:8" s="9" customFormat="1" ht="43.2">
      <c r="A1042" s="37" t="s">
        <v>2047</v>
      </c>
      <c r="B1042" s="20" t="s">
        <v>2048</v>
      </c>
      <c r="C1042" s="20" t="s">
        <v>1462</v>
      </c>
      <c r="D1042" s="20">
        <v>25</v>
      </c>
      <c r="E1042" s="51">
        <v>182</v>
      </c>
      <c r="F1042" s="15">
        <f>E1042*D1042</f>
        <v>4550</v>
      </c>
      <c r="G1042" s="68"/>
      <c r="H1042" s="17">
        <f t="shared" si="59"/>
        <v>0</v>
      </c>
    </row>
    <row r="1043" spans="1:8" s="9" customFormat="1">
      <c r="A1043" s="37" t="s">
        <v>2049</v>
      </c>
      <c r="B1043" s="20" t="s">
        <v>2050</v>
      </c>
      <c r="C1043" s="20" t="s">
        <v>1462</v>
      </c>
      <c r="D1043" s="20">
        <v>25</v>
      </c>
      <c r="E1043" s="51">
        <v>45</v>
      </c>
      <c r="F1043" s="15">
        <f>E1043*D1043</f>
        <v>1125</v>
      </c>
      <c r="G1043" s="68"/>
      <c r="H1043" s="17">
        <f t="shared" si="59"/>
        <v>0</v>
      </c>
    </row>
    <row r="1044" spans="1:8" s="9" customFormat="1">
      <c r="A1044" s="37" t="s">
        <v>2051</v>
      </c>
      <c r="B1044" s="20" t="s">
        <v>2052</v>
      </c>
      <c r="C1044" s="20" t="s">
        <v>1462</v>
      </c>
      <c r="D1044" s="20">
        <v>20</v>
      </c>
      <c r="E1044" s="51">
        <v>30</v>
      </c>
      <c r="F1044" s="15">
        <f>E1044*D1044</f>
        <v>600</v>
      </c>
      <c r="G1044" s="68"/>
      <c r="H1044" s="17">
        <f t="shared" si="59"/>
        <v>0</v>
      </c>
    </row>
    <row r="1045" spans="1:8" s="9" customFormat="1" ht="43.2">
      <c r="A1045" s="37" t="s">
        <v>2053</v>
      </c>
      <c r="B1045" s="20" t="s">
        <v>2054</v>
      </c>
      <c r="C1045" s="20" t="s">
        <v>1462</v>
      </c>
      <c r="D1045" s="20">
        <v>1</v>
      </c>
      <c r="E1045" s="51">
        <v>282</v>
      </c>
      <c r="F1045" s="15">
        <f>E1045*D1045</f>
        <v>282</v>
      </c>
      <c r="G1045" s="68"/>
      <c r="H1045" s="17">
        <f t="shared" si="59"/>
        <v>0</v>
      </c>
    </row>
    <row r="1046" spans="1:8" s="9" customFormat="1" ht="15.6">
      <c r="A1046" s="10" t="s">
        <v>2055</v>
      </c>
      <c r="B1046" s="11" t="s">
        <v>2056</v>
      </c>
      <c r="C1046" s="20"/>
      <c r="D1046" s="20"/>
      <c r="E1046" s="51"/>
      <c r="F1046" s="15"/>
      <c r="G1046" s="68"/>
      <c r="H1046" s="17" t="str">
        <f t="shared" si="59"/>
        <v/>
      </c>
    </row>
    <row r="1047" spans="1:8" s="9" customFormat="1" ht="72">
      <c r="A1047" s="37" t="s">
        <v>2057</v>
      </c>
      <c r="B1047" s="20" t="s">
        <v>2058</v>
      </c>
      <c r="C1047" s="20" t="s">
        <v>1462</v>
      </c>
      <c r="D1047" s="20">
        <v>2</v>
      </c>
      <c r="E1047" s="51">
        <v>385</v>
      </c>
      <c r="F1047" s="15">
        <f t="shared" ref="F1047:F1057" si="60">E1047*D1047</f>
        <v>770</v>
      </c>
      <c r="G1047" s="68"/>
      <c r="H1047" s="17">
        <f t="shared" si="59"/>
        <v>0</v>
      </c>
    </row>
    <row r="1048" spans="1:8" s="9" customFormat="1" ht="28.8">
      <c r="A1048" s="29" t="s">
        <v>2059</v>
      </c>
      <c r="B1048" s="20" t="s">
        <v>2060</v>
      </c>
      <c r="C1048" s="20" t="s">
        <v>1462</v>
      </c>
      <c r="D1048" s="20">
        <v>5</v>
      </c>
      <c r="E1048" s="51">
        <v>450</v>
      </c>
      <c r="F1048" s="15">
        <f t="shared" si="60"/>
        <v>2250</v>
      </c>
      <c r="G1048" s="68"/>
      <c r="H1048" s="17">
        <f t="shared" si="59"/>
        <v>0</v>
      </c>
    </row>
    <row r="1049" spans="1:8" s="9" customFormat="1">
      <c r="A1049" s="29" t="s">
        <v>2061</v>
      </c>
      <c r="B1049" s="20" t="s">
        <v>2062</v>
      </c>
      <c r="C1049" s="20" t="s">
        <v>1462</v>
      </c>
      <c r="D1049" s="20">
        <v>5</v>
      </c>
      <c r="E1049" s="51">
        <v>97</v>
      </c>
      <c r="F1049" s="15">
        <f t="shared" si="60"/>
        <v>485</v>
      </c>
      <c r="G1049" s="68"/>
      <c r="H1049" s="17">
        <f t="shared" si="59"/>
        <v>0</v>
      </c>
    </row>
    <row r="1050" spans="1:8" s="9" customFormat="1" ht="28.8">
      <c r="A1050" s="29" t="s">
        <v>2063</v>
      </c>
      <c r="B1050" s="20" t="s">
        <v>2064</v>
      </c>
      <c r="C1050" s="20" t="s">
        <v>1462</v>
      </c>
      <c r="D1050" s="20">
        <v>1</v>
      </c>
      <c r="E1050" s="51">
        <v>545</v>
      </c>
      <c r="F1050" s="15">
        <f t="shared" si="60"/>
        <v>545</v>
      </c>
      <c r="G1050" s="68"/>
      <c r="H1050" s="17">
        <f t="shared" si="59"/>
        <v>0</v>
      </c>
    </row>
    <row r="1051" spans="1:8" s="9" customFormat="1">
      <c r="A1051" s="29" t="s">
        <v>2065</v>
      </c>
      <c r="B1051" s="20" t="s">
        <v>2066</v>
      </c>
      <c r="C1051" s="20" t="s">
        <v>1462</v>
      </c>
      <c r="D1051" s="20">
        <v>1</v>
      </c>
      <c r="E1051" s="51">
        <v>62</v>
      </c>
      <c r="F1051" s="15">
        <f t="shared" si="60"/>
        <v>62</v>
      </c>
      <c r="G1051" s="68"/>
      <c r="H1051" s="17">
        <f t="shared" si="59"/>
        <v>0</v>
      </c>
    </row>
    <row r="1052" spans="1:8" s="9" customFormat="1" ht="28.8">
      <c r="A1052" s="29" t="s">
        <v>2067</v>
      </c>
      <c r="B1052" s="20" t="s">
        <v>2068</v>
      </c>
      <c r="C1052" s="20" t="s">
        <v>1462</v>
      </c>
      <c r="D1052" s="20">
        <v>4</v>
      </c>
      <c r="E1052" s="51">
        <v>320</v>
      </c>
      <c r="F1052" s="15">
        <f t="shared" si="60"/>
        <v>1280</v>
      </c>
      <c r="G1052" s="68"/>
      <c r="H1052" s="17">
        <f t="shared" si="59"/>
        <v>0</v>
      </c>
    </row>
    <row r="1053" spans="1:8" s="9" customFormat="1">
      <c r="A1053" s="29" t="s">
        <v>2069</v>
      </c>
      <c r="B1053" s="20" t="s">
        <v>2070</v>
      </c>
      <c r="C1053" s="20" t="s">
        <v>1462</v>
      </c>
      <c r="D1053" s="20">
        <v>4</v>
      </c>
      <c r="E1053" s="51">
        <v>145</v>
      </c>
      <c r="F1053" s="15">
        <f t="shared" si="60"/>
        <v>580</v>
      </c>
      <c r="G1053" s="68"/>
      <c r="H1053" s="17">
        <f t="shared" si="59"/>
        <v>0</v>
      </c>
    </row>
    <row r="1054" spans="1:8" s="9" customFormat="1" ht="28.8">
      <c r="A1054" s="29" t="s">
        <v>2071</v>
      </c>
      <c r="B1054" s="20" t="s">
        <v>2072</v>
      </c>
      <c r="C1054" s="20" t="s">
        <v>1462</v>
      </c>
      <c r="D1054" s="20">
        <v>1</v>
      </c>
      <c r="E1054" s="51">
        <v>248</v>
      </c>
      <c r="F1054" s="15">
        <f t="shared" si="60"/>
        <v>248</v>
      </c>
      <c r="G1054" s="68"/>
      <c r="H1054" s="17">
        <f t="shared" si="59"/>
        <v>0</v>
      </c>
    </row>
    <row r="1055" spans="1:8" s="9" customFormat="1">
      <c r="A1055" s="29" t="s">
        <v>2073</v>
      </c>
      <c r="B1055" s="20" t="s">
        <v>2074</v>
      </c>
      <c r="C1055" s="20" t="s">
        <v>1462</v>
      </c>
      <c r="D1055" s="20">
        <v>6</v>
      </c>
      <c r="E1055" s="51">
        <v>520</v>
      </c>
      <c r="F1055" s="15">
        <f t="shared" si="60"/>
        <v>3120</v>
      </c>
      <c r="G1055" s="68"/>
      <c r="H1055" s="17">
        <f t="shared" si="59"/>
        <v>0</v>
      </c>
    </row>
    <row r="1056" spans="1:8" s="9" customFormat="1" ht="43.2">
      <c r="A1056" s="29" t="s">
        <v>2075</v>
      </c>
      <c r="B1056" s="20" t="s">
        <v>2076</v>
      </c>
      <c r="C1056" s="20" t="s">
        <v>1462</v>
      </c>
      <c r="D1056" s="20">
        <v>4</v>
      </c>
      <c r="E1056" s="51">
        <v>184</v>
      </c>
      <c r="F1056" s="15">
        <f t="shared" si="60"/>
        <v>736</v>
      </c>
      <c r="G1056" s="68"/>
      <c r="H1056" s="17">
        <f t="shared" si="59"/>
        <v>0</v>
      </c>
    </row>
    <row r="1057" spans="1:8" s="9" customFormat="1" ht="43.2">
      <c r="A1057" s="29" t="s">
        <v>2077</v>
      </c>
      <c r="B1057" s="20" t="s">
        <v>2078</v>
      </c>
      <c r="C1057" s="20" t="s">
        <v>1462</v>
      </c>
      <c r="D1057" s="20">
        <v>60</v>
      </c>
      <c r="E1057" s="51">
        <v>500</v>
      </c>
      <c r="F1057" s="15">
        <f t="shared" si="60"/>
        <v>30000</v>
      </c>
      <c r="G1057" s="68"/>
      <c r="H1057" s="17">
        <f t="shared" si="59"/>
        <v>0</v>
      </c>
    </row>
    <row r="1058" spans="1:8" s="9" customFormat="1" ht="15.6">
      <c r="A1058" s="10" t="s">
        <v>2079</v>
      </c>
      <c r="B1058" s="11" t="s">
        <v>381</v>
      </c>
      <c r="C1058" s="20"/>
      <c r="D1058" s="20"/>
      <c r="E1058" s="51"/>
      <c r="F1058" s="15"/>
      <c r="G1058" s="68"/>
      <c r="H1058" s="17" t="str">
        <f t="shared" si="59"/>
        <v/>
      </c>
    </row>
    <row r="1059" spans="1:8" s="9" customFormat="1">
      <c r="A1059" s="37" t="s">
        <v>2080</v>
      </c>
      <c r="B1059" s="20" t="s">
        <v>2081</v>
      </c>
      <c r="C1059" s="20" t="s">
        <v>74</v>
      </c>
      <c r="D1059" s="20">
        <v>20</v>
      </c>
      <c r="E1059" s="51">
        <v>13.2</v>
      </c>
      <c r="F1059" s="15">
        <f>E1059*D1059</f>
        <v>264</v>
      </c>
      <c r="G1059" s="68"/>
      <c r="H1059" s="17">
        <f t="shared" si="59"/>
        <v>0</v>
      </c>
    </row>
    <row r="1060" spans="1:8" s="9" customFormat="1">
      <c r="A1060" s="37" t="s">
        <v>2082</v>
      </c>
      <c r="B1060" s="20" t="s">
        <v>2083</v>
      </c>
      <c r="C1060" s="20" t="s">
        <v>74</v>
      </c>
      <c r="D1060" s="20">
        <v>20</v>
      </c>
      <c r="E1060" s="51">
        <v>15.931999999999999</v>
      </c>
      <c r="F1060" s="15">
        <f>E1060*D1060</f>
        <v>318.64</v>
      </c>
      <c r="G1060" s="68"/>
      <c r="H1060" s="17">
        <f t="shared" si="59"/>
        <v>0</v>
      </c>
    </row>
    <row r="1061" spans="1:8" s="9" customFormat="1" ht="28.8">
      <c r="A1061" s="37" t="s">
        <v>2084</v>
      </c>
      <c r="B1061" s="20" t="s">
        <v>2085</v>
      </c>
      <c r="C1061" s="20" t="s">
        <v>74</v>
      </c>
      <c r="D1061" s="20">
        <v>200</v>
      </c>
      <c r="E1061" s="51">
        <v>11.379999999999999</v>
      </c>
      <c r="F1061" s="15">
        <f t="shared" ref="F1061:F1141" si="61">E1061*D1061</f>
        <v>2276</v>
      </c>
      <c r="G1061" s="68"/>
      <c r="H1061" s="17">
        <f t="shared" si="59"/>
        <v>0</v>
      </c>
    </row>
    <row r="1062" spans="1:8" s="9" customFormat="1">
      <c r="A1062" s="37" t="s">
        <v>2086</v>
      </c>
      <c r="B1062" s="20" t="s">
        <v>407</v>
      </c>
      <c r="C1062" s="20" t="s">
        <v>74</v>
      </c>
      <c r="D1062" s="20">
        <v>30</v>
      </c>
      <c r="E1062" s="51">
        <v>13</v>
      </c>
      <c r="F1062" s="15">
        <f t="shared" si="61"/>
        <v>390</v>
      </c>
      <c r="G1062" s="68"/>
      <c r="H1062" s="17">
        <f t="shared" si="59"/>
        <v>0</v>
      </c>
    </row>
    <row r="1063" spans="1:8" s="9" customFormat="1">
      <c r="A1063" s="29" t="s">
        <v>2087</v>
      </c>
      <c r="B1063" s="20" t="s">
        <v>409</v>
      </c>
      <c r="C1063" s="20" t="s">
        <v>74</v>
      </c>
      <c r="D1063" s="20">
        <v>200</v>
      </c>
      <c r="E1063" s="51">
        <v>17</v>
      </c>
      <c r="F1063" s="15">
        <f t="shared" si="61"/>
        <v>3400</v>
      </c>
      <c r="G1063" s="68"/>
      <c r="H1063" s="17">
        <f t="shared" si="59"/>
        <v>0</v>
      </c>
    </row>
    <row r="1064" spans="1:8" s="9" customFormat="1">
      <c r="A1064" s="29" t="s">
        <v>2088</v>
      </c>
      <c r="B1064" s="20" t="s">
        <v>411</v>
      </c>
      <c r="C1064" s="20" t="s">
        <v>74</v>
      </c>
      <c r="D1064" s="20">
        <v>250</v>
      </c>
      <c r="E1064" s="51">
        <v>32</v>
      </c>
      <c r="F1064" s="15">
        <f t="shared" si="61"/>
        <v>8000</v>
      </c>
      <c r="G1064" s="68"/>
      <c r="H1064" s="17">
        <f t="shared" si="59"/>
        <v>0</v>
      </c>
    </row>
    <row r="1065" spans="1:8" s="9" customFormat="1" ht="15.6">
      <c r="A1065" s="10" t="s">
        <v>2089</v>
      </c>
      <c r="B1065" s="11" t="s">
        <v>2090</v>
      </c>
      <c r="C1065" s="20"/>
      <c r="D1065" s="20"/>
      <c r="E1065" s="51"/>
      <c r="F1065" s="15"/>
      <c r="G1065" s="68"/>
      <c r="H1065" s="17" t="str">
        <f t="shared" si="59"/>
        <v/>
      </c>
    </row>
    <row r="1066" spans="1:8" s="9" customFormat="1" ht="28.8">
      <c r="A1066" s="29" t="s">
        <v>2091</v>
      </c>
      <c r="B1066" s="20" t="s">
        <v>2092</v>
      </c>
      <c r="C1066" s="20" t="s">
        <v>74</v>
      </c>
      <c r="D1066" s="20">
        <v>125</v>
      </c>
      <c r="E1066" s="51">
        <v>159.32</v>
      </c>
      <c r="F1066" s="15">
        <f t="shared" si="61"/>
        <v>19915</v>
      </c>
      <c r="G1066" s="68"/>
      <c r="H1066" s="17">
        <f t="shared" si="59"/>
        <v>0</v>
      </c>
    </row>
    <row r="1067" spans="1:8" s="9" customFormat="1" ht="28.8">
      <c r="A1067" s="29" t="s">
        <v>2093</v>
      </c>
      <c r="B1067" s="20" t="s">
        <v>2094</v>
      </c>
      <c r="C1067" s="20" t="s">
        <v>74</v>
      </c>
      <c r="D1067" s="20">
        <v>125</v>
      </c>
      <c r="E1067" s="51">
        <v>237</v>
      </c>
      <c r="F1067" s="15">
        <f t="shared" si="61"/>
        <v>29625</v>
      </c>
      <c r="G1067" s="68"/>
      <c r="H1067" s="17">
        <f t="shared" si="59"/>
        <v>0</v>
      </c>
    </row>
    <row r="1068" spans="1:8" s="9" customFormat="1" ht="28.8">
      <c r="A1068" s="29" t="s">
        <v>2095</v>
      </c>
      <c r="B1068" s="20" t="s">
        <v>2096</v>
      </c>
      <c r="C1068" s="20" t="s">
        <v>74</v>
      </c>
      <c r="D1068" s="20">
        <v>25</v>
      </c>
      <c r="E1068" s="51">
        <v>233.29</v>
      </c>
      <c r="F1068" s="15">
        <f t="shared" si="61"/>
        <v>5832.25</v>
      </c>
      <c r="G1068" s="68"/>
      <c r="H1068" s="17">
        <f t="shared" si="59"/>
        <v>0</v>
      </c>
    </row>
    <row r="1069" spans="1:8" s="9" customFormat="1" ht="28.8">
      <c r="A1069" s="29" t="s">
        <v>2097</v>
      </c>
      <c r="B1069" s="20" t="s">
        <v>2098</v>
      </c>
      <c r="C1069" s="20" t="s">
        <v>74</v>
      </c>
      <c r="D1069" s="20">
        <v>20</v>
      </c>
      <c r="E1069" s="51">
        <v>84</v>
      </c>
      <c r="F1069" s="15">
        <f t="shared" si="61"/>
        <v>1680</v>
      </c>
      <c r="G1069" s="68"/>
      <c r="H1069" s="17">
        <f t="shared" si="59"/>
        <v>0</v>
      </c>
    </row>
    <row r="1070" spans="1:8" s="9" customFormat="1" ht="28.8">
      <c r="A1070" s="29" t="s">
        <v>2099</v>
      </c>
      <c r="B1070" s="20" t="s">
        <v>2100</v>
      </c>
      <c r="C1070" s="20" t="s">
        <v>74</v>
      </c>
      <c r="D1070" s="20">
        <v>20</v>
      </c>
      <c r="E1070" s="51">
        <v>93</v>
      </c>
      <c r="F1070" s="15">
        <f t="shared" si="61"/>
        <v>1860</v>
      </c>
      <c r="G1070" s="68"/>
      <c r="H1070" s="17">
        <f t="shared" si="59"/>
        <v>0</v>
      </c>
    </row>
    <row r="1071" spans="1:8" s="9" customFormat="1" ht="28.8">
      <c r="A1071" s="29" t="s">
        <v>2101</v>
      </c>
      <c r="B1071" s="20" t="s">
        <v>2102</v>
      </c>
      <c r="C1071" s="20" t="s">
        <v>74</v>
      </c>
      <c r="D1071" s="20">
        <v>20</v>
      </c>
      <c r="E1071" s="51">
        <v>250</v>
      </c>
      <c r="F1071" s="15">
        <f t="shared" si="61"/>
        <v>5000</v>
      </c>
      <c r="G1071" s="68"/>
      <c r="H1071" s="17">
        <f t="shared" si="59"/>
        <v>0</v>
      </c>
    </row>
    <row r="1072" spans="1:8" s="9" customFormat="1" ht="28.8">
      <c r="A1072" s="29" t="s">
        <v>2103</v>
      </c>
      <c r="B1072" s="20" t="s">
        <v>2104</v>
      </c>
      <c r="C1072" s="20" t="s">
        <v>74</v>
      </c>
      <c r="D1072" s="20">
        <v>5</v>
      </c>
      <c r="E1072" s="51">
        <v>136</v>
      </c>
      <c r="F1072" s="15">
        <f t="shared" si="61"/>
        <v>680</v>
      </c>
      <c r="G1072" s="68"/>
      <c r="H1072" s="17">
        <f t="shared" si="59"/>
        <v>0</v>
      </c>
    </row>
    <row r="1073" spans="1:8" s="9" customFormat="1" ht="15.6">
      <c r="A1073" s="10" t="s">
        <v>2105</v>
      </c>
      <c r="B1073" s="11" t="s">
        <v>427</v>
      </c>
      <c r="C1073" s="20"/>
      <c r="D1073" s="20"/>
      <c r="E1073" s="51"/>
      <c r="F1073" s="15"/>
      <c r="G1073" s="68"/>
      <c r="H1073" s="17" t="str">
        <f t="shared" si="59"/>
        <v/>
      </c>
    </row>
    <row r="1074" spans="1:8" s="9" customFormat="1">
      <c r="A1074" s="37" t="s">
        <v>2106</v>
      </c>
      <c r="B1074" s="20" t="s">
        <v>433</v>
      </c>
      <c r="C1074" s="20" t="s">
        <v>2</v>
      </c>
      <c r="D1074" s="20">
        <v>4</v>
      </c>
      <c r="E1074" s="51">
        <v>65</v>
      </c>
      <c r="F1074" s="15">
        <f>E1074*D1074</f>
        <v>260</v>
      </c>
      <c r="G1074" s="68"/>
      <c r="H1074" s="17">
        <f t="shared" si="59"/>
        <v>0</v>
      </c>
    </row>
    <row r="1075" spans="1:8" s="9" customFormat="1">
      <c r="A1075" s="37" t="s">
        <v>2107</v>
      </c>
      <c r="B1075" s="20" t="s">
        <v>2108</v>
      </c>
      <c r="C1075" s="20" t="s">
        <v>2</v>
      </c>
      <c r="D1075" s="20">
        <v>4</v>
      </c>
      <c r="E1075" s="51">
        <v>26.6</v>
      </c>
      <c r="F1075" s="15">
        <f>E1075*D1075</f>
        <v>106.4</v>
      </c>
      <c r="G1075" s="68"/>
      <c r="H1075" s="17">
        <f t="shared" si="59"/>
        <v>0</v>
      </c>
    </row>
    <row r="1076" spans="1:8" s="9" customFormat="1">
      <c r="A1076" s="37" t="s">
        <v>2109</v>
      </c>
      <c r="B1076" s="20" t="s">
        <v>2110</v>
      </c>
      <c r="C1076" s="20" t="s">
        <v>2</v>
      </c>
      <c r="D1076" s="20">
        <v>1</v>
      </c>
      <c r="E1076" s="51">
        <v>32</v>
      </c>
      <c r="F1076" s="15">
        <f>E1076*D1076</f>
        <v>32</v>
      </c>
      <c r="G1076" s="68"/>
      <c r="H1076" s="17">
        <f t="shared" si="59"/>
        <v>0</v>
      </c>
    </row>
    <row r="1077" spans="1:8" s="9" customFormat="1" ht="15.6">
      <c r="A1077" s="10" t="s">
        <v>2111</v>
      </c>
      <c r="B1077" s="11" t="s">
        <v>2112</v>
      </c>
      <c r="C1077" s="20"/>
      <c r="D1077" s="20"/>
      <c r="E1077" s="51"/>
      <c r="F1077" s="15"/>
      <c r="G1077" s="68"/>
      <c r="H1077" s="17" t="str">
        <f t="shared" si="59"/>
        <v/>
      </c>
    </row>
    <row r="1078" spans="1:8" s="9" customFormat="1" ht="28.8">
      <c r="A1078" s="37" t="s">
        <v>2113</v>
      </c>
      <c r="B1078" s="20" t="s">
        <v>447</v>
      </c>
      <c r="C1078" s="20" t="s">
        <v>74</v>
      </c>
      <c r="D1078" s="20">
        <v>100</v>
      </c>
      <c r="E1078" s="51">
        <v>10.9</v>
      </c>
      <c r="F1078" s="15">
        <f t="shared" si="61"/>
        <v>1090</v>
      </c>
      <c r="G1078" s="68"/>
      <c r="H1078" s="17">
        <f t="shared" si="59"/>
        <v>0</v>
      </c>
    </row>
    <row r="1079" spans="1:8" s="9" customFormat="1" ht="28.8">
      <c r="A1079" s="29" t="s">
        <v>2114</v>
      </c>
      <c r="B1079" s="20" t="s">
        <v>451</v>
      </c>
      <c r="C1079" s="20" t="s">
        <v>74</v>
      </c>
      <c r="D1079" s="20">
        <v>100</v>
      </c>
      <c r="E1079" s="51">
        <v>13.4</v>
      </c>
      <c r="F1079" s="15">
        <f t="shared" si="61"/>
        <v>1340</v>
      </c>
      <c r="G1079" s="68"/>
      <c r="H1079" s="17">
        <f t="shared" si="59"/>
        <v>0</v>
      </c>
    </row>
    <row r="1080" spans="1:8" s="9" customFormat="1" ht="28.8">
      <c r="A1080" s="29" t="s">
        <v>2115</v>
      </c>
      <c r="B1080" s="20" t="s">
        <v>445</v>
      </c>
      <c r="C1080" s="20" t="s">
        <v>74</v>
      </c>
      <c r="D1080" s="20">
        <v>100</v>
      </c>
      <c r="E1080" s="51">
        <v>14.1</v>
      </c>
      <c r="F1080" s="15">
        <f t="shared" si="61"/>
        <v>1410</v>
      </c>
      <c r="G1080" s="68"/>
      <c r="H1080" s="17">
        <f t="shared" si="59"/>
        <v>0</v>
      </c>
    </row>
    <row r="1081" spans="1:8" s="9" customFormat="1" ht="28.8">
      <c r="A1081" s="29" t="s">
        <v>2116</v>
      </c>
      <c r="B1081" s="20" t="s">
        <v>2117</v>
      </c>
      <c r="C1081" s="20" t="s">
        <v>74</v>
      </c>
      <c r="D1081" s="20">
        <v>100</v>
      </c>
      <c r="E1081" s="51">
        <v>19.8</v>
      </c>
      <c r="F1081" s="15">
        <f t="shared" si="61"/>
        <v>1980</v>
      </c>
      <c r="G1081" s="68"/>
      <c r="H1081" s="17">
        <f t="shared" si="59"/>
        <v>0</v>
      </c>
    </row>
    <row r="1082" spans="1:8" s="9" customFormat="1" ht="28.8">
      <c r="A1082" s="29" t="s">
        <v>2118</v>
      </c>
      <c r="B1082" s="20" t="s">
        <v>453</v>
      </c>
      <c r="C1082" s="20" t="s">
        <v>74</v>
      </c>
      <c r="D1082" s="20">
        <v>20</v>
      </c>
      <c r="E1082" s="51">
        <v>19.899999999999999</v>
      </c>
      <c r="F1082" s="15">
        <f t="shared" si="61"/>
        <v>398</v>
      </c>
      <c r="G1082" s="68"/>
      <c r="H1082" s="17">
        <f t="shared" si="59"/>
        <v>0</v>
      </c>
    </row>
    <row r="1083" spans="1:8" s="9" customFormat="1" ht="28.8">
      <c r="A1083" s="29" t="s">
        <v>2119</v>
      </c>
      <c r="B1083" s="20" t="s">
        <v>2120</v>
      </c>
      <c r="C1083" s="20" t="s">
        <v>74</v>
      </c>
      <c r="D1083" s="20">
        <v>50</v>
      </c>
      <c r="E1083" s="51">
        <v>26.4</v>
      </c>
      <c r="F1083" s="15">
        <f t="shared" si="61"/>
        <v>1320</v>
      </c>
      <c r="G1083" s="68"/>
      <c r="H1083" s="17">
        <f t="shared" si="59"/>
        <v>0</v>
      </c>
    </row>
    <row r="1084" spans="1:8" s="9" customFormat="1" ht="28.8">
      <c r="A1084" s="29" t="s">
        <v>2121</v>
      </c>
      <c r="B1084" s="20" t="s">
        <v>461</v>
      </c>
      <c r="C1084" s="20" t="s">
        <v>74</v>
      </c>
      <c r="D1084" s="20">
        <v>25</v>
      </c>
      <c r="E1084" s="51">
        <v>106</v>
      </c>
      <c r="F1084" s="15">
        <f t="shared" si="61"/>
        <v>2650</v>
      </c>
      <c r="G1084" s="68"/>
      <c r="H1084" s="17">
        <f t="shared" si="59"/>
        <v>0</v>
      </c>
    </row>
    <row r="1085" spans="1:8" s="9" customFormat="1" ht="15.6">
      <c r="A1085" s="10" t="s">
        <v>2122</v>
      </c>
      <c r="B1085" s="11" t="s">
        <v>467</v>
      </c>
      <c r="C1085" s="20"/>
      <c r="D1085" s="20"/>
      <c r="E1085" s="51"/>
      <c r="F1085" s="15"/>
      <c r="G1085" s="68"/>
      <c r="H1085" s="17" t="str">
        <f t="shared" si="59"/>
        <v/>
      </c>
    </row>
    <row r="1086" spans="1:8" s="9" customFormat="1" ht="28.8">
      <c r="A1086" s="37" t="s">
        <v>2123</v>
      </c>
      <c r="B1086" s="20" t="s">
        <v>469</v>
      </c>
      <c r="C1086" s="20" t="s">
        <v>74</v>
      </c>
      <c r="D1086" s="20">
        <v>50</v>
      </c>
      <c r="E1086" s="51">
        <v>31</v>
      </c>
      <c r="F1086" s="15">
        <f t="shared" si="61"/>
        <v>1550</v>
      </c>
      <c r="G1086" s="68"/>
      <c r="H1086" s="17">
        <f t="shared" si="59"/>
        <v>0</v>
      </c>
    </row>
    <row r="1087" spans="1:8" s="9" customFormat="1" ht="15.6">
      <c r="A1087" s="10" t="s">
        <v>2124</v>
      </c>
      <c r="B1087" s="11" t="s">
        <v>475</v>
      </c>
      <c r="C1087" s="20"/>
      <c r="D1087" s="20"/>
      <c r="E1087" s="51"/>
      <c r="F1087" s="15"/>
      <c r="G1087" s="68"/>
      <c r="H1087" s="17" t="str">
        <f t="shared" si="59"/>
        <v/>
      </c>
    </row>
    <row r="1088" spans="1:8" s="9" customFormat="1" ht="28.8">
      <c r="A1088" s="29" t="s">
        <v>2125</v>
      </c>
      <c r="B1088" s="20" t="s">
        <v>2126</v>
      </c>
      <c r="C1088" s="20" t="s">
        <v>2</v>
      </c>
      <c r="D1088" s="20">
        <v>4</v>
      </c>
      <c r="E1088" s="51">
        <v>400</v>
      </c>
      <c r="F1088" s="15">
        <f t="shared" si="61"/>
        <v>1600</v>
      </c>
      <c r="G1088" s="68"/>
      <c r="H1088" s="17">
        <f t="shared" si="59"/>
        <v>0</v>
      </c>
    </row>
    <row r="1089" spans="1:8" s="9" customFormat="1">
      <c r="A1089" s="29" t="s">
        <v>2127</v>
      </c>
      <c r="B1089" s="20" t="s">
        <v>2128</v>
      </c>
      <c r="C1089" s="20" t="s">
        <v>2</v>
      </c>
      <c r="D1089" s="20">
        <v>4</v>
      </c>
      <c r="E1089" s="51">
        <v>480</v>
      </c>
      <c r="F1089" s="15">
        <f t="shared" si="61"/>
        <v>1920</v>
      </c>
      <c r="G1089" s="68"/>
      <c r="H1089" s="17">
        <f t="shared" si="59"/>
        <v>0</v>
      </c>
    </row>
    <row r="1090" spans="1:8" s="9" customFormat="1">
      <c r="A1090" s="29" t="s">
        <v>2129</v>
      </c>
      <c r="B1090" s="20" t="s">
        <v>2130</v>
      </c>
      <c r="C1090" s="20" t="s">
        <v>2</v>
      </c>
      <c r="D1090" s="20">
        <v>2</v>
      </c>
      <c r="E1090" s="51">
        <v>301.57</v>
      </c>
      <c r="F1090" s="15">
        <f t="shared" si="61"/>
        <v>603.14</v>
      </c>
      <c r="G1090" s="68"/>
      <c r="H1090" s="17">
        <f t="shared" si="59"/>
        <v>0</v>
      </c>
    </row>
    <row r="1091" spans="1:8" s="9" customFormat="1">
      <c r="A1091" s="29" t="s">
        <v>2131</v>
      </c>
      <c r="B1091" s="20" t="s">
        <v>479</v>
      </c>
      <c r="C1091" s="20" t="s">
        <v>45</v>
      </c>
      <c r="D1091" s="20">
        <v>150</v>
      </c>
      <c r="E1091" s="51">
        <v>15.4</v>
      </c>
      <c r="F1091" s="15">
        <f t="shared" si="61"/>
        <v>2310</v>
      </c>
      <c r="G1091" s="68"/>
      <c r="H1091" s="17">
        <f t="shared" si="59"/>
        <v>0</v>
      </c>
    </row>
    <row r="1092" spans="1:8" s="9" customFormat="1" ht="28.8">
      <c r="A1092" s="29" t="s">
        <v>2132</v>
      </c>
      <c r="B1092" s="20" t="s">
        <v>2133</v>
      </c>
      <c r="C1092" s="20" t="s">
        <v>1462</v>
      </c>
      <c r="D1092" s="20">
        <v>1</v>
      </c>
      <c r="E1092" s="51">
        <v>179</v>
      </c>
      <c r="F1092" s="15">
        <f t="shared" si="61"/>
        <v>179</v>
      </c>
      <c r="G1092" s="68"/>
      <c r="H1092" s="17">
        <f t="shared" si="59"/>
        <v>0</v>
      </c>
    </row>
    <row r="1093" spans="1:8" s="9" customFormat="1" ht="28.8">
      <c r="A1093" s="29" t="s">
        <v>2134</v>
      </c>
      <c r="B1093" s="20" t="s">
        <v>2135</v>
      </c>
      <c r="C1093" s="20" t="s">
        <v>1462</v>
      </c>
      <c r="D1093" s="20">
        <v>1</v>
      </c>
      <c r="E1093" s="51">
        <v>238</v>
      </c>
      <c r="F1093" s="15">
        <f t="shared" si="61"/>
        <v>238</v>
      </c>
      <c r="G1093" s="68"/>
      <c r="H1093" s="17">
        <f t="shared" si="59"/>
        <v>0</v>
      </c>
    </row>
    <row r="1094" spans="1:8" s="9" customFormat="1" ht="28.8">
      <c r="A1094" s="29" t="s">
        <v>2136</v>
      </c>
      <c r="B1094" s="20" t="s">
        <v>2137</v>
      </c>
      <c r="C1094" s="20" t="s">
        <v>1462</v>
      </c>
      <c r="D1094" s="20">
        <v>20</v>
      </c>
      <c r="E1094" s="51">
        <v>45.8</v>
      </c>
      <c r="F1094" s="15">
        <f t="shared" si="61"/>
        <v>916</v>
      </c>
      <c r="G1094" s="68"/>
      <c r="H1094" s="17">
        <f t="shared" si="59"/>
        <v>0</v>
      </c>
    </row>
    <row r="1095" spans="1:8" s="9" customFormat="1" ht="15.6">
      <c r="A1095" s="10" t="s">
        <v>2138</v>
      </c>
      <c r="B1095" s="11" t="s">
        <v>489</v>
      </c>
      <c r="C1095" s="20"/>
      <c r="D1095" s="20"/>
      <c r="E1095" s="51"/>
      <c r="F1095" s="15"/>
      <c r="G1095" s="68"/>
      <c r="H1095" s="17" t="str">
        <f t="shared" ref="H1095:H1158" si="62">IF(F1095="","",G1095*D1095)</f>
        <v/>
      </c>
    </row>
    <row r="1096" spans="1:8" s="9" customFormat="1" ht="28.8">
      <c r="A1096" s="37" t="s">
        <v>2139</v>
      </c>
      <c r="B1096" s="20" t="s">
        <v>2140</v>
      </c>
      <c r="C1096" s="20" t="s">
        <v>11</v>
      </c>
      <c r="D1096" s="20">
        <v>1</v>
      </c>
      <c r="E1096" s="51">
        <v>980</v>
      </c>
      <c r="F1096" s="15">
        <f t="shared" ref="F1096:F1098" si="63">E1096*D1096</f>
        <v>980</v>
      </c>
      <c r="G1096" s="68"/>
      <c r="H1096" s="17">
        <f t="shared" si="62"/>
        <v>0</v>
      </c>
    </row>
    <row r="1097" spans="1:8" s="9" customFormat="1" ht="15.6">
      <c r="A1097" s="10" t="s">
        <v>2141</v>
      </c>
      <c r="B1097" s="11" t="s">
        <v>2142</v>
      </c>
      <c r="C1097" s="20"/>
      <c r="D1097" s="20"/>
      <c r="E1097" s="51"/>
      <c r="F1097" s="15"/>
      <c r="G1097" s="68"/>
      <c r="H1097" s="17" t="str">
        <f t="shared" si="62"/>
        <v/>
      </c>
    </row>
    <row r="1098" spans="1:8" s="9" customFormat="1" ht="57.6">
      <c r="A1098" s="37" t="s">
        <v>2143</v>
      </c>
      <c r="B1098" s="20" t="s">
        <v>2144</v>
      </c>
      <c r="C1098" s="20" t="s">
        <v>45</v>
      </c>
      <c r="D1098" s="20">
        <v>1</v>
      </c>
      <c r="E1098" s="51">
        <v>710</v>
      </c>
      <c r="F1098" s="15">
        <f t="shared" si="63"/>
        <v>710</v>
      </c>
      <c r="G1098" s="68"/>
      <c r="H1098" s="17">
        <f t="shared" si="62"/>
        <v>0</v>
      </c>
    </row>
    <row r="1099" spans="1:8" s="9" customFormat="1" ht="15.6">
      <c r="A1099" s="10" t="s">
        <v>2145</v>
      </c>
      <c r="B1099" s="11" t="s">
        <v>475</v>
      </c>
      <c r="C1099" s="20"/>
      <c r="D1099" s="20"/>
      <c r="E1099" s="51"/>
      <c r="F1099" s="15"/>
      <c r="G1099" s="68"/>
      <c r="H1099" s="17" t="str">
        <f t="shared" si="62"/>
        <v/>
      </c>
    </row>
    <row r="1100" spans="1:8" s="9" customFormat="1">
      <c r="A1100" s="29" t="s">
        <v>2146</v>
      </c>
      <c r="B1100" s="20" t="s">
        <v>2147</v>
      </c>
      <c r="C1100" s="20" t="s">
        <v>2</v>
      </c>
      <c r="D1100" s="20">
        <v>1</v>
      </c>
      <c r="E1100" s="51">
        <v>173</v>
      </c>
      <c r="F1100" s="15">
        <f t="shared" si="61"/>
        <v>173</v>
      </c>
      <c r="G1100" s="68"/>
      <c r="H1100" s="17">
        <f t="shared" si="62"/>
        <v>0</v>
      </c>
    </row>
    <row r="1101" spans="1:8" s="9" customFormat="1">
      <c r="A1101" s="29" t="s">
        <v>2148</v>
      </c>
      <c r="B1101" s="20" t="s">
        <v>2149</v>
      </c>
      <c r="C1101" s="20" t="s">
        <v>2</v>
      </c>
      <c r="D1101" s="20">
        <v>6</v>
      </c>
      <c r="E1101" s="51">
        <v>147</v>
      </c>
      <c r="F1101" s="15">
        <f t="shared" si="61"/>
        <v>882</v>
      </c>
      <c r="G1101" s="68"/>
      <c r="H1101" s="17">
        <f t="shared" si="62"/>
        <v>0</v>
      </c>
    </row>
    <row r="1102" spans="1:8" s="9" customFormat="1" ht="28.8">
      <c r="A1102" s="29" t="s">
        <v>2150</v>
      </c>
      <c r="B1102" s="20" t="s">
        <v>2151</v>
      </c>
      <c r="C1102" s="20" t="s">
        <v>2</v>
      </c>
      <c r="D1102" s="20">
        <v>2</v>
      </c>
      <c r="E1102" s="51">
        <v>488</v>
      </c>
      <c r="F1102" s="15">
        <f t="shared" si="61"/>
        <v>976</v>
      </c>
      <c r="G1102" s="68"/>
      <c r="H1102" s="17">
        <f t="shared" si="62"/>
        <v>0</v>
      </c>
    </row>
    <row r="1103" spans="1:8" s="9" customFormat="1">
      <c r="A1103" s="29" t="s">
        <v>2152</v>
      </c>
      <c r="B1103" s="20" t="s">
        <v>2153</v>
      </c>
      <c r="C1103" s="20" t="s">
        <v>2</v>
      </c>
      <c r="D1103" s="20">
        <v>6</v>
      </c>
      <c r="E1103" s="51">
        <v>350</v>
      </c>
      <c r="F1103" s="15">
        <f t="shared" si="61"/>
        <v>2100</v>
      </c>
      <c r="G1103" s="68"/>
      <c r="H1103" s="17">
        <f t="shared" si="62"/>
        <v>0</v>
      </c>
    </row>
    <row r="1104" spans="1:8" s="9" customFormat="1">
      <c r="A1104" s="29" t="s">
        <v>2154</v>
      </c>
      <c r="B1104" s="20" t="s">
        <v>2155</v>
      </c>
      <c r="C1104" s="20" t="s">
        <v>2</v>
      </c>
      <c r="D1104" s="20">
        <v>2</v>
      </c>
      <c r="E1104" s="51">
        <v>240</v>
      </c>
      <c r="F1104" s="15">
        <f t="shared" si="61"/>
        <v>480</v>
      </c>
      <c r="G1104" s="68"/>
      <c r="H1104" s="17">
        <f t="shared" si="62"/>
        <v>0</v>
      </c>
    </row>
    <row r="1105" spans="1:8" s="9" customFormat="1">
      <c r="A1105" s="29" t="s">
        <v>2156</v>
      </c>
      <c r="B1105" s="20" t="s">
        <v>2157</v>
      </c>
      <c r="C1105" s="20" t="s">
        <v>2</v>
      </c>
      <c r="D1105" s="20">
        <v>2</v>
      </c>
      <c r="E1105" s="51">
        <v>440</v>
      </c>
      <c r="F1105" s="15">
        <f t="shared" si="61"/>
        <v>880</v>
      </c>
      <c r="G1105" s="68"/>
      <c r="H1105" s="17">
        <f t="shared" si="62"/>
        <v>0</v>
      </c>
    </row>
    <row r="1106" spans="1:8" s="9" customFormat="1">
      <c r="A1106" s="29" t="s">
        <v>2158</v>
      </c>
      <c r="B1106" s="20" t="s">
        <v>2159</v>
      </c>
      <c r="C1106" s="20" t="s">
        <v>2</v>
      </c>
      <c r="D1106" s="20">
        <v>2</v>
      </c>
      <c r="E1106" s="51">
        <v>23</v>
      </c>
      <c r="F1106" s="15">
        <f t="shared" si="61"/>
        <v>46</v>
      </c>
      <c r="G1106" s="68"/>
      <c r="H1106" s="17">
        <f t="shared" si="62"/>
        <v>0</v>
      </c>
    </row>
    <row r="1107" spans="1:8" s="9" customFormat="1" ht="15.6">
      <c r="A1107" s="10" t="s">
        <v>2160</v>
      </c>
      <c r="B1107" s="11" t="s">
        <v>2161</v>
      </c>
      <c r="C1107" s="20"/>
      <c r="D1107" s="20"/>
      <c r="E1107" s="51"/>
      <c r="F1107" s="15"/>
      <c r="G1107" s="68"/>
      <c r="H1107" s="17" t="str">
        <f t="shared" si="62"/>
        <v/>
      </c>
    </row>
    <row r="1108" spans="1:8" s="9" customFormat="1" ht="28.8">
      <c r="A1108" s="29" t="s">
        <v>2162</v>
      </c>
      <c r="B1108" s="20" t="s">
        <v>2163</v>
      </c>
      <c r="C1108" s="20" t="s">
        <v>45</v>
      </c>
      <c r="D1108" s="20">
        <v>1.5</v>
      </c>
      <c r="E1108" s="51">
        <v>4500</v>
      </c>
      <c r="F1108" s="15">
        <f t="shared" si="61"/>
        <v>6750</v>
      </c>
      <c r="G1108" s="68"/>
      <c r="H1108" s="17">
        <f t="shared" si="62"/>
        <v>0</v>
      </c>
    </row>
    <row r="1109" spans="1:8" s="9" customFormat="1" ht="28.8">
      <c r="A1109" s="29" t="s">
        <v>2164</v>
      </c>
      <c r="B1109" s="20" t="s">
        <v>2165</v>
      </c>
      <c r="C1109" s="20" t="s">
        <v>11</v>
      </c>
      <c r="D1109" s="20">
        <v>1.5</v>
      </c>
      <c r="E1109" s="51">
        <v>2162.16</v>
      </c>
      <c r="F1109" s="15">
        <f t="shared" si="61"/>
        <v>3243.24</v>
      </c>
      <c r="G1109" s="68"/>
      <c r="H1109" s="17">
        <f t="shared" si="62"/>
        <v>0</v>
      </c>
    </row>
    <row r="1110" spans="1:8" s="9" customFormat="1" ht="28.8">
      <c r="A1110" s="29" t="s">
        <v>2166</v>
      </c>
      <c r="B1110" s="20" t="s">
        <v>2167</v>
      </c>
      <c r="C1110" s="20" t="s">
        <v>2</v>
      </c>
      <c r="D1110" s="20">
        <v>2</v>
      </c>
      <c r="E1110" s="51">
        <v>237</v>
      </c>
      <c r="F1110" s="15">
        <f t="shared" si="61"/>
        <v>474</v>
      </c>
      <c r="G1110" s="68"/>
      <c r="H1110" s="17">
        <f t="shared" si="62"/>
        <v>0</v>
      </c>
    </row>
    <row r="1111" spans="1:8" s="9" customFormat="1" ht="28.8">
      <c r="A1111" s="29" t="s">
        <v>2168</v>
      </c>
      <c r="B1111" s="20" t="s">
        <v>2169</v>
      </c>
      <c r="C1111" s="20" t="s">
        <v>45</v>
      </c>
      <c r="D1111" s="20">
        <v>1.5</v>
      </c>
      <c r="E1111" s="51">
        <v>1150</v>
      </c>
      <c r="F1111" s="15">
        <f t="shared" si="61"/>
        <v>1725</v>
      </c>
      <c r="G1111" s="68"/>
      <c r="H1111" s="17">
        <f t="shared" si="62"/>
        <v>0</v>
      </c>
    </row>
    <row r="1112" spans="1:8" s="9" customFormat="1" ht="15.6">
      <c r="A1112" s="10" t="s">
        <v>2170</v>
      </c>
      <c r="B1112" s="11" t="s">
        <v>2171</v>
      </c>
      <c r="C1112" s="20"/>
      <c r="D1112" s="20"/>
      <c r="E1112" s="51"/>
      <c r="F1112" s="15"/>
      <c r="G1112" s="68"/>
      <c r="H1112" s="17" t="str">
        <f t="shared" si="62"/>
        <v/>
      </c>
    </row>
    <row r="1113" spans="1:8" s="9" customFormat="1">
      <c r="A1113" s="29" t="s">
        <v>2172</v>
      </c>
      <c r="B1113" s="20" t="s">
        <v>2173</v>
      </c>
      <c r="C1113" s="20" t="s">
        <v>2</v>
      </c>
      <c r="D1113" s="20">
        <v>24</v>
      </c>
      <c r="E1113" s="51">
        <v>40</v>
      </c>
      <c r="F1113" s="15">
        <f t="shared" si="61"/>
        <v>960</v>
      </c>
      <c r="G1113" s="68"/>
      <c r="H1113" s="17">
        <f t="shared" si="62"/>
        <v>0</v>
      </c>
    </row>
    <row r="1114" spans="1:8" s="9" customFormat="1">
      <c r="A1114" s="29" t="s">
        <v>2174</v>
      </c>
      <c r="B1114" s="20" t="s">
        <v>2175</v>
      </c>
      <c r="C1114" s="20" t="s">
        <v>2</v>
      </c>
      <c r="D1114" s="20">
        <v>20</v>
      </c>
      <c r="E1114" s="51">
        <v>119</v>
      </c>
      <c r="F1114" s="15">
        <f t="shared" si="61"/>
        <v>2380</v>
      </c>
      <c r="G1114" s="68"/>
      <c r="H1114" s="17">
        <f t="shared" si="62"/>
        <v>0</v>
      </c>
    </row>
    <row r="1115" spans="1:8" s="9" customFormat="1">
      <c r="A1115" s="29" t="s">
        <v>2176</v>
      </c>
      <c r="B1115" s="20" t="s">
        <v>2177</v>
      </c>
      <c r="C1115" s="20" t="s">
        <v>2</v>
      </c>
      <c r="D1115" s="20">
        <v>1</v>
      </c>
      <c r="E1115" s="51">
        <v>192</v>
      </c>
      <c r="F1115" s="15">
        <f t="shared" si="61"/>
        <v>192</v>
      </c>
      <c r="G1115" s="68"/>
      <c r="H1115" s="17">
        <f t="shared" si="62"/>
        <v>0</v>
      </c>
    </row>
    <row r="1116" spans="1:8" s="9" customFormat="1" ht="15.6">
      <c r="A1116" s="10" t="s">
        <v>2178</v>
      </c>
      <c r="B1116" s="11" t="s">
        <v>600</v>
      </c>
      <c r="C1116" s="20"/>
      <c r="D1116" s="20"/>
      <c r="E1116" s="51"/>
      <c r="F1116" s="15"/>
      <c r="G1116" s="68"/>
      <c r="H1116" s="17" t="str">
        <f t="shared" si="62"/>
        <v/>
      </c>
    </row>
    <row r="1117" spans="1:8" s="9" customFormat="1">
      <c r="A1117" s="29" t="s">
        <v>2179</v>
      </c>
      <c r="B1117" s="20" t="s">
        <v>2180</v>
      </c>
      <c r="C1117" s="20" t="s">
        <v>2</v>
      </c>
      <c r="D1117" s="20">
        <v>1</v>
      </c>
      <c r="E1117" s="51">
        <v>1120</v>
      </c>
      <c r="F1117" s="15">
        <f t="shared" si="61"/>
        <v>1120</v>
      </c>
      <c r="G1117" s="68"/>
      <c r="H1117" s="17">
        <f t="shared" si="62"/>
        <v>0</v>
      </c>
    </row>
    <row r="1118" spans="1:8" s="9" customFormat="1">
      <c r="A1118" s="29" t="s">
        <v>2181</v>
      </c>
      <c r="B1118" s="20" t="s">
        <v>608</v>
      </c>
      <c r="C1118" s="20" t="s">
        <v>2</v>
      </c>
      <c r="D1118" s="20">
        <v>2</v>
      </c>
      <c r="E1118" s="51">
        <v>410</v>
      </c>
      <c r="F1118" s="15">
        <f t="shared" si="61"/>
        <v>820</v>
      </c>
      <c r="G1118" s="68"/>
      <c r="H1118" s="17">
        <f t="shared" si="62"/>
        <v>0</v>
      </c>
    </row>
    <row r="1119" spans="1:8" s="9" customFormat="1">
      <c r="A1119" s="29" t="s">
        <v>2182</v>
      </c>
      <c r="B1119" s="20" t="s">
        <v>610</v>
      </c>
      <c r="C1119" s="20" t="s">
        <v>2</v>
      </c>
      <c r="D1119" s="20">
        <v>2</v>
      </c>
      <c r="E1119" s="51">
        <v>240</v>
      </c>
      <c r="F1119" s="15">
        <f t="shared" si="61"/>
        <v>480</v>
      </c>
      <c r="G1119" s="68"/>
      <c r="H1119" s="17">
        <f t="shared" si="62"/>
        <v>0</v>
      </c>
    </row>
    <row r="1120" spans="1:8" s="9" customFormat="1" ht="15.6">
      <c r="A1120" s="10" t="s">
        <v>2183</v>
      </c>
      <c r="B1120" s="11" t="s">
        <v>2184</v>
      </c>
      <c r="C1120" s="20"/>
      <c r="D1120" s="20"/>
      <c r="E1120" s="51"/>
      <c r="F1120" s="15"/>
      <c r="G1120" s="68"/>
      <c r="H1120" s="17" t="str">
        <f t="shared" si="62"/>
        <v/>
      </c>
    </row>
    <row r="1121" spans="1:8" s="9" customFormat="1">
      <c r="A1121" s="29" t="s">
        <v>2185</v>
      </c>
      <c r="B1121" s="20" t="s">
        <v>2186</v>
      </c>
      <c r="C1121" s="20" t="s">
        <v>2</v>
      </c>
      <c r="D1121" s="20">
        <v>1</v>
      </c>
      <c r="E1121" s="51">
        <v>2580</v>
      </c>
      <c r="F1121" s="15">
        <f t="shared" si="61"/>
        <v>2580</v>
      </c>
      <c r="G1121" s="68"/>
      <c r="H1121" s="17">
        <f t="shared" si="62"/>
        <v>0</v>
      </c>
    </row>
    <row r="1122" spans="1:8" s="9" customFormat="1">
      <c r="A1122" s="29" t="s">
        <v>2187</v>
      </c>
      <c r="B1122" s="20" t="s">
        <v>2188</v>
      </c>
      <c r="C1122" s="20" t="s">
        <v>2</v>
      </c>
      <c r="D1122" s="20">
        <v>2</v>
      </c>
      <c r="E1122" s="51">
        <v>500</v>
      </c>
      <c r="F1122" s="15">
        <f t="shared" si="61"/>
        <v>1000</v>
      </c>
      <c r="G1122" s="68"/>
      <c r="H1122" s="17">
        <f t="shared" si="62"/>
        <v>0</v>
      </c>
    </row>
    <row r="1123" spans="1:8" s="9" customFormat="1">
      <c r="A1123" s="29" t="s">
        <v>2189</v>
      </c>
      <c r="B1123" s="20" t="s">
        <v>2190</v>
      </c>
      <c r="C1123" s="20" t="s">
        <v>2</v>
      </c>
      <c r="D1123" s="20">
        <v>2</v>
      </c>
      <c r="E1123" s="51">
        <v>68</v>
      </c>
      <c r="F1123" s="15">
        <f t="shared" si="61"/>
        <v>136</v>
      </c>
      <c r="G1123" s="68"/>
      <c r="H1123" s="17">
        <f t="shared" si="62"/>
        <v>0</v>
      </c>
    </row>
    <row r="1124" spans="1:8" s="9" customFormat="1" ht="15.6">
      <c r="A1124" s="10" t="s">
        <v>2191</v>
      </c>
      <c r="B1124" s="11" t="s">
        <v>2192</v>
      </c>
      <c r="C1124" s="20"/>
      <c r="D1124" s="20"/>
      <c r="E1124" s="51"/>
      <c r="F1124" s="15"/>
      <c r="G1124" s="68"/>
      <c r="H1124" s="17" t="str">
        <f t="shared" si="62"/>
        <v/>
      </c>
    </row>
    <row r="1125" spans="1:8" s="9" customFormat="1">
      <c r="A1125" s="29" t="s">
        <v>2193</v>
      </c>
      <c r="B1125" s="20" t="s">
        <v>2194</v>
      </c>
      <c r="C1125" s="20" t="s">
        <v>2</v>
      </c>
      <c r="D1125" s="20">
        <v>1</v>
      </c>
      <c r="E1125" s="51">
        <v>440</v>
      </c>
      <c r="F1125" s="15">
        <f t="shared" si="61"/>
        <v>440</v>
      </c>
      <c r="G1125" s="68"/>
      <c r="H1125" s="17">
        <f t="shared" si="62"/>
        <v>0</v>
      </c>
    </row>
    <row r="1126" spans="1:8" s="9" customFormat="1">
      <c r="A1126" s="29" t="s">
        <v>2195</v>
      </c>
      <c r="B1126" s="20" t="s">
        <v>622</v>
      </c>
      <c r="C1126" s="20" t="s">
        <v>2</v>
      </c>
      <c r="D1126" s="20">
        <v>3</v>
      </c>
      <c r="E1126" s="51">
        <v>32</v>
      </c>
      <c r="F1126" s="15">
        <f t="shared" si="61"/>
        <v>96</v>
      </c>
      <c r="G1126" s="68"/>
      <c r="H1126" s="17">
        <f t="shared" si="62"/>
        <v>0</v>
      </c>
    </row>
    <row r="1127" spans="1:8" s="9" customFormat="1" ht="15.6">
      <c r="A1127" s="10" t="s">
        <v>2196</v>
      </c>
      <c r="B1127" s="11" t="s">
        <v>626</v>
      </c>
      <c r="C1127" s="20"/>
      <c r="D1127" s="20"/>
      <c r="E1127" s="51"/>
      <c r="F1127" s="15"/>
      <c r="G1127" s="68"/>
      <c r="H1127" s="17" t="str">
        <f t="shared" si="62"/>
        <v/>
      </c>
    </row>
    <row r="1128" spans="1:8" s="9" customFormat="1" ht="28.8">
      <c r="A1128" s="29" t="s">
        <v>2197</v>
      </c>
      <c r="B1128" s="20" t="s">
        <v>2198</v>
      </c>
      <c r="C1128" s="20" t="s">
        <v>2</v>
      </c>
      <c r="D1128" s="20">
        <v>1</v>
      </c>
      <c r="E1128" s="51">
        <v>2400</v>
      </c>
      <c r="F1128" s="15">
        <f t="shared" si="61"/>
        <v>2400</v>
      </c>
      <c r="G1128" s="68"/>
      <c r="H1128" s="17">
        <f t="shared" si="62"/>
        <v>0</v>
      </c>
    </row>
    <row r="1129" spans="1:8" s="9" customFormat="1">
      <c r="A1129" s="29" t="s">
        <v>2199</v>
      </c>
      <c r="B1129" s="20" t="s">
        <v>2200</v>
      </c>
      <c r="C1129" s="20" t="s">
        <v>2</v>
      </c>
      <c r="D1129" s="20">
        <v>1</v>
      </c>
      <c r="E1129" s="51">
        <v>360</v>
      </c>
      <c r="F1129" s="15">
        <f t="shared" si="61"/>
        <v>360</v>
      </c>
      <c r="G1129" s="68"/>
      <c r="H1129" s="17">
        <f t="shared" si="62"/>
        <v>0</v>
      </c>
    </row>
    <row r="1130" spans="1:8" s="9" customFormat="1">
      <c r="A1130" s="29" t="s">
        <v>2201</v>
      </c>
      <c r="B1130" s="20" t="s">
        <v>640</v>
      </c>
      <c r="C1130" s="20" t="s">
        <v>2</v>
      </c>
      <c r="D1130" s="20">
        <v>1</v>
      </c>
      <c r="E1130" s="51">
        <v>112</v>
      </c>
      <c r="F1130" s="15">
        <f t="shared" si="61"/>
        <v>112</v>
      </c>
      <c r="G1130" s="68"/>
      <c r="H1130" s="17">
        <f t="shared" si="62"/>
        <v>0</v>
      </c>
    </row>
    <row r="1131" spans="1:8" s="9" customFormat="1">
      <c r="A1131" s="29" t="s">
        <v>2202</v>
      </c>
      <c r="B1131" s="20" t="s">
        <v>2203</v>
      </c>
      <c r="C1131" s="20" t="s">
        <v>2</v>
      </c>
      <c r="D1131" s="20">
        <v>6</v>
      </c>
      <c r="E1131" s="51">
        <v>92</v>
      </c>
      <c r="F1131" s="15">
        <f t="shared" si="61"/>
        <v>552</v>
      </c>
      <c r="G1131" s="68"/>
      <c r="H1131" s="17">
        <f t="shared" si="62"/>
        <v>0</v>
      </c>
    </row>
    <row r="1132" spans="1:8" s="9" customFormat="1">
      <c r="A1132" s="29" t="s">
        <v>2204</v>
      </c>
      <c r="B1132" s="20" t="s">
        <v>2205</v>
      </c>
      <c r="C1132" s="20" t="s">
        <v>2</v>
      </c>
      <c r="D1132" s="20">
        <v>3</v>
      </c>
      <c r="E1132" s="51">
        <v>172</v>
      </c>
      <c r="F1132" s="15">
        <f t="shared" si="61"/>
        <v>516</v>
      </c>
      <c r="G1132" s="68"/>
      <c r="H1132" s="17">
        <f t="shared" si="62"/>
        <v>0</v>
      </c>
    </row>
    <row r="1133" spans="1:8" s="9" customFormat="1">
      <c r="A1133" s="29" t="s">
        <v>2206</v>
      </c>
      <c r="B1133" s="20" t="s">
        <v>2207</v>
      </c>
      <c r="C1133" s="20" t="s">
        <v>2</v>
      </c>
      <c r="D1133" s="20">
        <v>3</v>
      </c>
      <c r="E1133" s="51">
        <v>72</v>
      </c>
      <c r="F1133" s="15">
        <f t="shared" si="61"/>
        <v>216</v>
      </c>
      <c r="G1133" s="68"/>
      <c r="H1133" s="17">
        <f t="shared" si="62"/>
        <v>0</v>
      </c>
    </row>
    <row r="1134" spans="1:8" s="9" customFormat="1">
      <c r="A1134" s="29" t="s">
        <v>2208</v>
      </c>
      <c r="B1134" s="20" t="s">
        <v>676</v>
      </c>
      <c r="C1134" s="20" t="s">
        <v>2</v>
      </c>
      <c r="D1134" s="20">
        <v>1</v>
      </c>
      <c r="E1134" s="51">
        <v>3650</v>
      </c>
      <c r="F1134" s="15">
        <f t="shared" si="61"/>
        <v>3650</v>
      </c>
      <c r="G1134" s="68"/>
      <c r="H1134" s="17">
        <f t="shared" si="62"/>
        <v>0</v>
      </c>
    </row>
    <row r="1135" spans="1:8" s="9" customFormat="1" ht="15.6">
      <c r="A1135" s="10" t="s">
        <v>2209</v>
      </c>
      <c r="B1135" s="11" t="s">
        <v>2210</v>
      </c>
      <c r="C1135" s="20"/>
      <c r="D1135" s="20"/>
      <c r="E1135" s="51"/>
      <c r="F1135" s="15"/>
      <c r="G1135" s="68"/>
      <c r="H1135" s="17" t="str">
        <f t="shared" si="62"/>
        <v/>
      </c>
    </row>
    <row r="1136" spans="1:8" s="9" customFormat="1" ht="43.2">
      <c r="A1136" s="29" t="s">
        <v>2211</v>
      </c>
      <c r="B1136" s="20" t="s">
        <v>2212</v>
      </c>
      <c r="C1136" s="20" t="s">
        <v>2</v>
      </c>
      <c r="D1136" s="20">
        <v>1</v>
      </c>
      <c r="E1136" s="51">
        <v>1190</v>
      </c>
      <c r="F1136" s="15">
        <f t="shared" si="61"/>
        <v>1190</v>
      </c>
      <c r="G1136" s="68"/>
      <c r="H1136" s="17">
        <f t="shared" si="62"/>
        <v>0</v>
      </c>
    </row>
    <row r="1137" spans="1:8" s="9" customFormat="1" ht="15.6">
      <c r="A1137" s="10" t="s">
        <v>2213</v>
      </c>
      <c r="B1137" s="11" t="s">
        <v>2214</v>
      </c>
      <c r="C1137" s="20"/>
      <c r="D1137" s="20"/>
      <c r="E1137" s="51"/>
      <c r="F1137" s="15"/>
      <c r="G1137" s="68"/>
      <c r="H1137" s="17" t="str">
        <f t="shared" si="62"/>
        <v/>
      </c>
    </row>
    <row r="1138" spans="1:8" s="9" customFormat="1" ht="28.8">
      <c r="A1138" s="37" t="s">
        <v>2215</v>
      </c>
      <c r="B1138" s="20" t="s">
        <v>2216</v>
      </c>
      <c r="C1138" s="20" t="s">
        <v>2</v>
      </c>
      <c r="D1138" s="20">
        <v>11</v>
      </c>
      <c r="E1138" s="51">
        <v>750</v>
      </c>
      <c r="F1138" s="15">
        <f t="shared" si="61"/>
        <v>8250</v>
      </c>
      <c r="G1138" s="68"/>
      <c r="H1138" s="17">
        <f t="shared" si="62"/>
        <v>0</v>
      </c>
    </row>
    <row r="1139" spans="1:8" s="9" customFormat="1" ht="43.2">
      <c r="A1139" s="37" t="s">
        <v>2217</v>
      </c>
      <c r="B1139" s="20" t="s">
        <v>2218</v>
      </c>
      <c r="C1139" s="20" t="s">
        <v>2</v>
      </c>
      <c r="D1139" s="20">
        <v>12</v>
      </c>
      <c r="E1139" s="51">
        <v>795</v>
      </c>
      <c r="F1139" s="15">
        <f t="shared" si="61"/>
        <v>9540</v>
      </c>
      <c r="G1139" s="68"/>
      <c r="H1139" s="17">
        <f t="shared" si="62"/>
        <v>0</v>
      </c>
    </row>
    <row r="1140" spans="1:8" s="9" customFormat="1" ht="15.6">
      <c r="A1140" s="10" t="s">
        <v>2219</v>
      </c>
      <c r="B1140" s="11" t="s">
        <v>626</v>
      </c>
      <c r="C1140" s="20"/>
      <c r="D1140" s="20"/>
      <c r="E1140" s="51"/>
      <c r="F1140" s="15"/>
      <c r="G1140" s="68"/>
      <c r="H1140" s="17" t="str">
        <f t="shared" si="62"/>
        <v/>
      </c>
    </row>
    <row r="1141" spans="1:8" s="9" customFormat="1" ht="28.8">
      <c r="A1141" s="37" t="s">
        <v>2220</v>
      </c>
      <c r="B1141" s="20" t="s">
        <v>2221</v>
      </c>
      <c r="C1141" s="20" t="s">
        <v>2</v>
      </c>
      <c r="D1141" s="20">
        <v>98</v>
      </c>
      <c r="E1141" s="51">
        <v>82</v>
      </c>
      <c r="F1141" s="15">
        <f t="shared" si="61"/>
        <v>8036</v>
      </c>
      <c r="G1141" s="68"/>
      <c r="H1141" s="17">
        <f t="shared" si="62"/>
        <v>0</v>
      </c>
    </row>
    <row r="1142" spans="1:8" s="9" customFormat="1" ht="15.6">
      <c r="A1142" s="10" t="s">
        <v>2222</v>
      </c>
      <c r="B1142" s="11" t="s">
        <v>2223</v>
      </c>
      <c r="C1142" s="20"/>
      <c r="D1142" s="20"/>
      <c r="E1142" s="51"/>
      <c r="F1142" s="15"/>
      <c r="G1142" s="68"/>
      <c r="H1142" s="17" t="str">
        <f t="shared" si="62"/>
        <v/>
      </c>
    </row>
    <row r="1143" spans="1:8" s="9" customFormat="1" ht="15.6">
      <c r="A1143" s="10"/>
      <c r="B1143" s="11"/>
      <c r="C1143" s="20"/>
      <c r="D1143" s="20"/>
      <c r="E1143" s="51"/>
      <c r="F1143" s="15"/>
      <c r="G1143" s="68"/>
      <c r="H1143" s="17" t="str">
        <f t="shared" si="62"/>
        <v/>
      </c>
    </row>
    <row r="1144" spans="1:8" s="9" customFormat="1">
      <c r="A1144" s="29" t="s">
        <v>2224</v>
      </c>
      <c r="B1144" s="20" t="s">
        <v>2225</v>
      </c>
      <c r="C1144" s="20" t="s">
        <v>45</v>
      </c>
      <c r="D1144" s="20">
        <v>130</v>
      </c>
      <c r="E1144" s="51">
        <v>100</v>
      </c>
      <c r="F1144" s="15">
        <f t="shared" ref="F1144:F1207" si="64">E1144*D1144</f>
        <v>13000</v>
      </c>
      <c r="G1144" s="68"/>
      <c r="H1144" s="17">
        <f t="shared" si="62"/>
        <v>0</v>
      </c>
    </row>
    <row r="1145" spans="1:8" s="9" customFormat="1" ht="28.8">
      <c r="A1145" s="29" t="s">
        <v>2226</v>
      </c>
      <c r="B1145" s="29" t="s">
        <v>2227</v>
      </c>
      <c r="C1145" s="20" t="s">
        <v>45</v>
      </c>
      <c r="D1145" s="20">
        <v>40</v>
      </c>
      <c r="E1145" s="51">
        <v>120</v>
      </c>
      <c r="F1145" s="15">
        <f t="shared" si="64"/>
        <v>4800</v>
      </c>
      <c r="G1145" s="68"/>
      <c r="H1145" s="17">
        <f t="shared" si="62"/>
        <v>0</v>
      </c>
    </row>
    <row r="1146" spans="1:8" s="9" customFormat="1" ht="28.8">
      <c r="A1146" s="29" t="s">
        <v>2228</v>
      </c>
      <c r="B1146" s="20" t="s">
        <v>2229</v>
      </c>
      <c r="C1146" s="20" t="s">
        <v>45</v>
      </c>
      <c r="D1146" s="20">
        <v>75</v>
      </c>
      <c r="E1146" s="51">
        <v>136</v>
      </c>
      <c r="F1146" s="15">
        <f t="shared" si="64"/>
        <v>10200</v>
      </c>
      <c r="G1146" s="68"/>
      <c r="H1146" s="17">
        <f t="shared" si="62"/>
        <v>0</v>
      </c>
    </row>
    <row r="1147" spans="1:8" s="9" customFormat="1" ht="28.8">
      <c r="A1147" s="29" t="s">
        <v>2230</v>
      </c>
      <c r="B1147" s="20" t="s">
        <v>2231</v>
      </c>
      <c r="C1147" s="20" t="s">
        <v>45</v>
      </c>
      <c r="D1147" s="20">
        <v>95</v>
      </c>
      <c r="E1147" s="51">
        <v>160</v>
      </c>
      <c r="F1147" s="15">
        <f t="shared" si="64"/>
        <v>15200</v>
      </c>
      <c r="G1147" s="68"/>
      <c r="H1147" s="17">
        <f t="shared" si="62"/>
        <v>0</v>
      </c>
    </row>
    <row r="1148" spans="1:8" s="9" customFormat="1" ht="28.8">
      <c r="A1148" s="29" t="s">
        <v>2232</v>
      </c>
      <c r="B1148" s="20" t="s">
        <v>2233</v>
      </c>
      <c r="C1148" s="20" t="s">
        <v>45</v>
      </c>
      <c r="D1148" s="20">
        <v>50</v>
      </c>
      <c r="E1148" s="51">
        <v>160</v>
      </c>
      <c r="F1148" s="15">
        <f t="shared" si="64"/>
        <v>8000</v>
      </c>
      <c r="G1148" s="68"/>
      <c r="H1148" s="17">
        <f t="shared" si="62"/>
        <v>0</v>
      </c>
    </row>
    <row r="1149" spans="1:8" s="9" customFormat="1" ht="28.8">
      <c r="A1149" s="29" t="s">
        <v>2234</v>
      </c>
      <c r="B1149" s="20" t="s">
        <v>2235</v>
      </c>
      <c r="C1149" s="20" t="s">
        <v>45</v>
      </c>
      <c r="D1149" s="20">
        <v>125</v>
      </c>
      <c r="E1149" s="51">
        <v>82</v>
      </c>
      <c r="F1149" s="15">
        <f t="shared" si="64"/>
        <v>10250</v>
      </c>
      <c r="G1149" s="68"/>
      <c r="H1149" s="17">
        <f t="shared" si="62"/>
        <v>0</v>
      </c>
    </row>
    <row r="1150" spans="1:8" s="9" customFormat="1">
      <c r="A1150" s="29" t="s">
        <v>2236</v>
      </c>
      <c r="B1150" s="20" t="s">
        <v>2237</v>
      </c>
      <c r="C1150" s="20" t="s">
        <v>74</v>
      </c>
      <c r="D1150" s="20">
        <v>60</v>
      </c>
      <c r="E1150" s="51">
        <v>29</v>
      </c>
      <c r="F1150" s="15">
        <f t="shared" si="64"/>
        <v>1740</v>
      </c>
      <c r="G1150" s="68"/>
      <c r="H1150" s="17">
        <f t="shared" si="62"/>
        <v>0</v>
      </c>
    </row>
    <row r="1151" spans="1:8" s="9" customFormat="1" ht="28.8">
      <c r="A1151" s="29" t="s">
        <v>2238</v>
      </c>
      <c r="B1151" s="20" t="s">
        <v>2239</v>
      </c>
      <c r="C1151" s="20" t="s">
        <v>45</v>
      </c>
      <c r="D1151" s="20">
        <v>85</v>
      </c>
      <c r="E1151" s="51">
        <v>389</v>
      </c>
      <c r="F1151" s="15">
        <f t="shared" si="64"/>
        <v>33065</v>
      </c>
      <c r="G1151" s="68"/>
      <c r="H1151" s="17">
        <f t="shared" si="62"/>
        <v>0</v>
      </c>
    </row>
    <row r="1152" spans="1:8" s="9" customFormat="1">
      <c r="A1152" s="29" t="s">
        <v>2240</v>
      </c>
      <c r="B1152" s="20" t="s">
        <v>2241</v>
      </c>
      <c r="C1152" s="20" t="s">
        <v>74</v>
      </c>
      <c r="D1152" s="20">
        <v>60</v>
      </c>
      <c r="E1152" s="51">
        <v>78</v>
      </c>
      <c r="F1152" s="15">
        <f t="shared" si="64"/>
        <v>4680</v>
      </c>
      <c r="G1152" s="68"/>
      <c r="H1152" s="17">
        <f t="shared" si="62"/>
        <v>0</v>
      </c>
    </row>
    <row r="1153" spans="1:8" s="9" customFormat="1">
      <c r="A1153" s="29" t="s">
        <v>2242</v>
      </c>
      <c r="B1153" s="20" t="s">
        <v>2243</v>
      </c>
      <c r="C1153" s="20" t="s">
        <v>45</v>
      </c>
      <c r="D1153" s="20">
        <v>8</v>
      </c>
      <c r="E1153" s="51">
        <v>349</v>
      </c>
      <c r="F1153" s="15">
        <f t="shared" si="64"/>
        <v>2792</v>
      </c>
      <c r="G1153" s="68"/>
      <c r="H1153" s="17">
        <f t="shared" si="62"/>
        <v>0</v>
      </c>
    </row>
    <row r="1154" spans="1:8" s="9" customFormat="1">
      <c r="A1154" s="29" t="s">
        <v>2244</v>
      </c>
      <c r="B1154" s="20" t="s">
        <v>2245</v>
      </c>
      <c r="C1154" s="20" t="s">
        <v>45</v>
      </c>
      <c r="D1154" s="20">
        <v>222</v>
      </c>
      <c r="E1154" s="51">
        <v>279</v>
      </c>
      <c r="F1154" s="15">
        <f t="shared" si="64"/>
        <v>61938</v>
      </c>
      <c r="G1154" s="68"/>
      <c r="H1154" s="17">
        <f t="shared" si="62"/>
        <v>0</v>
      </c>
    </row>
    <row r="1155" spans="1:8" s="9" customFormat="1">
      <c r="A1155" s="29" t="s">
        <v>2246</v>
      </c>
      <c r="B1155" s="20" t="s">
        <v>2247</v>
      </c>
      <c r="C1155" s="20" t="s">
        <v>74</v>
      </c>
      <c r="D1155" s="20">
        <v>65</v>
      </c>
      <c r="E1155" s="51">
        <v>180</v>
      </c>
      <c r="F1155" s="15">
        <f t="shared" si="64"/>
        <v>11700</v>
      </c>
      <c r="G1155" s="68"/>
      <c r="H1155" s="17">
        <f t="shared" si="62"/>
        <v>0</v>
      </c>
    </row>
    <row r="1156" spans="1:8" s="9" customFormat="1">
      <c r="A1156" s="29" t="s">
        <v>2248</v>
      </c>
      <c r="B1156" s="20" t="s">
        <v>2249</v>
      </c>
      <c r="C1156" s="20" t="s">
        <v>74</v>
      </c>
      <c r="D1156" s="20">
        <v>10</v>
      </c>
      <c r="E1156" s="51">
        <v>55</v>
      </c>
      <c r="F1156" s="15">
        <f t="shared" si="64"/>
        <v>550</v>
      </c>
      <c r="G1156" s="68"/>
      <c r="H1156" s="17">
        <f t="shared" si="62"/>
        <v>0</v>
      </c>
    </row>
    <row r="1157" spans="1:8" s="9" customFormat="1">
      <c r="A1157" s="29" t="s">
        <v>2250</v>
      </c>
      <c r="B1157" s="20" t="s">
        <v>2251</v>
      </c>
      <c r="C1157" s="20" t="s">
        <v>74</v>
      </c>
      <c r="D1157" s="20">
        <v>40</v>
      </c>
      <c r="E1157" s="51">
        <v>56</v>
      </c>
      <c r="F1157" s="15">
        <f t="shared" si="64"/>
        <v>2240</v>
      </c>
      <c r="G1157" s="68"/>
      <c r="H1157" s="17">
        <f t="shared" si="62"/>
        <v>0</v>
      </c>
    </row>
    <row r="1158" spans="1:8" s="9" customFormat="1" ht="115.2">
      <c r="A1158" s="29" t="s">
        <v>2252</v>
      </c>
      <c r="B1158" s="20" t="s">
        <v>2253</v>
      </c>
      <c r="C1158" s="20" t="s">
        <v>45</v>
      </c>
      <c r="D1158" s="20">
        <v>195</v>
      </c>
      <c r="E1158" s="51">
        <v>2500</v>
      </c>
      <c r="F1158" s="15">
        <f t="shared" si="64"/>
        <v>487500</v>
      </c>
      <c r="G1158" s="68"/>
      <c r="H1158" s="17">
        <f t="shared" si="62"/>
        <v>0</v>
      </c>
    </row>
    <row r="1159" spans="1:8" s="9" customFormat="1" ht="15.6">
      <c r="A1159" s="10" t="s">
        <v>2254</v>
      </c>
      <c r="B1159" s="11" t="s">
        <v>2255</v>
      </c>
      <c r="C1159" s="20"/>
      <c r="D1159" s="20"/>
      <c r="E1159" s="51"/>
      <c r="F1159" s="15"/>
      <c r="G1159" s="68"/>
      <c r="H1159" s="17" t="str">
        <f t="shared" ref="H1159:H1222" si="65">IF(F1159="","",G1159*D1159)</f>
        <v/>
      </c>
    </row>
    <row r="1160" spans="1:8" s="9" customFormat="1" ht="15.6">
      <c r="A1160" s="10" t="s">
        <v>2256</v>
      </c>
      <c r="B1160" s="11" t="s">
        <v>2257</v>
      </c>
      <c r="C1160" s="20"/>
      <c r="D1160" s="20"/>
      <c r="E1160" s="51"/>
      <c r="F1160" s="15"/>
      <c r="G1160" s="68"/>
      <c r="H1160" s="17" t="str">
        <f t="shared" si="65"/>
        <v/>
      </c>
    </row>
    <row r="1161" spans="1:8" s="9" customFormat="1" ht="28.8">
      <c r="A1161" s="29" t="s">
        <v>2258</v>
      </c>
      <c r="B1161" s="20" t="s">
        <v>2259</v>
      </c>
      <c r="C1161" s="20" t="s">
        <v>45</v>
      </c>
      <c r="D1161" s="20">
        <v>170</v>
      </c>
      <c r="E1161" s="51">
        <v>29.4</v>
      </c>
      <c r="F1161" s="15">
        <f t="shared" si="64"/>
        <v>4998</v>
      </c>
      <c r="G1161" s="68"/>
      <c r="H1161" s="17">
        <f t="shared" si="65"/>
        <v>0</v>
      </c>
    </row>
    <row r="1162" spans="1:8" s="9" customFormat="1" ht="15.6">
      <c r="A1162" s="10" t="s">
        <v>2260</v>
      </c>
      <c r="B1162" s="11" t="s">
        <v>2261</v>
      </c>
      <c r="C1162" s="20"/>
      <c r="D1162" s="20"/>
      <c r="E1162" s="51"/>
      <c r="F1162" s="15"/>
      <c r="G1162" s="68"/>
      <c r="H1162" s="17" t="str">
        <f t="shared" si="65"/>
        <v/>
      </c>
    </row>
    <row r="1163" spans="1:8" s="9" customFormat="1" ht="28.8">
      <c r="A1163" s="29" t="s">
        <v>2262</v>
      </c>
      <c r="B1163" s="20" t="s">
        <v>2263</v>
      </c>
      <c r="C1163" s="20" t="s">
        <v>45</v>
      </c>
      <c r="D1163" s="20">
        <v>175</v>
      </c>
      <c r="E1163" s="51">
        <v>36.5</v>
      </c>
      <c r="F1163" s="15">
        <f t="shared" si="64"/>
        <v>6387.5</v>
      </c>
      <c r="G1163" s="68"/>
      <c r="H1163" s="17">
        <f t="shared" si="65"/>
        <v>0</v>
      </c>
    </row>
    <row r="1164" spans="1:8" s="9" customFormat="1" ht="28.8">
      <c r="A1164" s="29" t="s">
        <v>2264</v>
      </c>
      <c r="B1164" s="20" t="s">
        <v>2265</v>
      </c>
      <c r="C1164" s="20" t="s">
        <v>45</v>
      </c>
      <c r="D1164" s="20">
        <v>75</v>
      </c>
      <c r="E1164" s="51">
        <v>90</v>
      </c>
      <c r="F1164" s="15">
        <f t="shared" si="64"/>
        <v>6750</v>
      </c>
      <c r="G1164" s="68"/>
      <c r="H1164" s="17">
        <f t="shared" si="65"/>
        <v>0</v>
      </c>
    </row>
    <row r="1165" spans="1:8" s="9" customFormat="1" ht="28.8">
      <c r="A1165" s="29" t="s">
        <v>2266</v>
      </c>
      <c r="B1165" s="20" t="s">
        <v>2267</v>
      </c>
      <c r="C1165" s="20" t="s">
        <v>45</v>
      </c>
      <c r="D1165" s="20">
        <v>95</v>
      </c>
      <c r="E1165" s="51">
        <v>90</v>
      </c>
      <c r="F1165" s="15">
        <f t="shared" si="64"/>
        <v>8550</v>
      </c>
      <c r="G1165" s="68"/>
      <c r="H1165" s="17">
        <f t="shared" si="65"/>
        <v>0</v>
      </c>
    </row>
    <row r="1166" spans="1:8" s="9" customFormat="1" ht="15.6">
      <c r="A1166" s="10" t="s">
        <v>2268</v>
      </c>
      <c r="B1166" s="11" t="s">
        <v>2269</v>
      </c>
      <c r="C1166" s="20"/>
      <c r="D1166" s="20"/>
      <c r="E1166" s="51"/>
      <c r="F1166" s="15"/>
      <c r="G1166" s="68"/>
      <c r="H1166" s="17" t="str">
        <f t="shared" si="65"/>
        <v/>
      </c>
    </row>
    <row r="1167" spans="1:8" s="9" customFormat="1" ht="15.6">
      <c r="A1167" s="10" t="s">
        <v>2270</v>
      </c>
      <c r="B1167" s="11" t="s">
        <v>1133</v>
      </c>
      <c r="C1167" s="20"/>
      <c r="D1167" s="20"/>
      <c r="E1167" s="51"/>
      <c r="F1167" s="15"/>
      <c r="G1167" s="68"/>
      <c r="H1167" s="17" t="str">
        <f t="shared" si="65"/>
        <v/>
      </c>
    </row>
    <row r="1168" spans="1:8" s="9" customFormat="1" ht="28.8">
      <c r="A1168" s="29" t="s">
        <v>2271</v>
      </c>
      <c r="B1168" s="20" t="s">
        <v>2272</v>
      </c>
      <c r="C1168" s="20" t="s">
        <v>74</v>
      </c>
      <c r="D1168" s="20">
        <v>37</v>
      </c>
      <c r="E1168" s="51">
        <v>600</v>
      </c>
      <c r="F1168" s="15">
        <f t="shared" si="64"/>
        <v>22200</v>
      </c>
      <c r="G1168" s="68"/>
      <c r="H1168" s="17">
        <f t="shared" si="65"/>
        <v>0</v>
      </c>
    </row>
    <row r="1169" spans="1:8" s="9" customFormat="1">
      <c r="A1169" s="29" t="s">
        <v>2273</v>
      </c>
      <c r="B1169" s="20" t="s">
        <v>2274</v>
      </c>
      <c r="C1169" s="20" t="s">
        <v>11</v>
      </c>
      <c r="D1169" s="20">
        <v>4</v>
      </c>
      <c r="E1169" s="51">
        <v>1300</v>
      </c>
      <c r="F1169" s="15">
        <f t="shared" si="64"/>
        <v>5200</v>
      </c>
      <c r="G1169" s="68"/>
      <c r="H1169" s="17">
        <f t="shared" si="65"/>
        <v>0</v>
      </c>
    </row>
    <row r="1170" spans="1:8" s="9" customFormat="1">
      <c r="A1170" s="29" t="s">
        <v>2275</v>
      </c>
      <c r="B1170" s="20" t="s">
        <v>2276</v>
      </c>
      <c r="C1170" s="20" t="s">
        <v>2</v>
      </c>
      <c r="D1170" s="20">
        <v>1</v>
      </c>
      <c r="E1170" s="51">
        <v>1200</v>
      </c>
      <c r="F1170" s="15">
        <f t="shared" si="64"/>
        <v>1200</v>
      </c>
      <c r="G1170" s="68"/>
      <c r="H1170" s="17">
        <f t="shared" si="65"/>
        <v>0</v>
      </c>
    </row>
    <row r="1171" spans="1:8" s="9" customFormat="1" ht="15.6">
      <c r="A1171" s="10" t="s">
        <v>2277</v>
      </c>
      <c r="B1171" s="11" t="s">
        <v>2278</v>
      </c>
      <c r="C1171" s="20"/>
      <c r="D1171" s="20"/>
      <c r="E1171" s="51"/>
      <c r="F1171" s="15"/>
      <c r="G1171" s="68"/>
      <c r="H1171" s="17" t="str">
        <f t="shared" si="65"/>
        <v/>
      </c>
    </row>
    <row r="1172" spans="1:8" s="9" customFormat="1" ht="28.8">
      <c r="A1172" s="29" t="s">
        <v>2279</v>
      </c>
      <c r="B1172" s="20" t="s">
        <v>2280</v>
      </c>
      <c r="C1172" s="20" t="s">
        <v>45</v>
      </c>
      <c r="D1172" s="20">
        <v>1.1000000000000001</v>
      </c>
      <c r="E1172" s="51">
        <v>1700</v>
      </c>
      <c r="F1172" s="15">
        <f t="shared" si="64"/>
        <v>1870.0000000000002</v>
      </c>
      <c r="G1172" s="68"/>
      <c r="H1172" s="17">
        <f t="shared" si="65"/>
        <v>0</v>
      </c>
    </row>
    <row r="1173" spans="1:8" s="9" customFormat="1" ht="15.6">
      <c r="A1173" s="10" t="s">
        <v>2281</v>
      </c>
      <c r="B1173" s="11" t="s">
        <v>2282</v>
      </c>
      <c r="C1173" s="20"/>
      <c r="D1173" s="20"/>
      <c r="E1173" s="51"/>
      <c r="F1173" s="15"/>
      <c r="G1173" s="68"/>
      <c r="H1173" s="17" t="str">
        <f t="shared" si="65"/>
        <v/>
      </c>
    </row>
    <row r="1174" spans="1:8" s="9" customFormat="1" ht="28.8">
      <c r="A1174" s="29" t="s">
        <v>2283</v>
      </c>
      <c r="B1174" s="20" t="s">
        <v>2284</v>
      </c>
      <c r="C1174" s="20" t="s">
        <v>45</v>
      </c>
      <c r="D1174" s="20">
        <v>3.25</v>
      </c>
      <c r="E1174" s="51">
        <v>1400</v>
      </c>
      <c r="F1174" s="15">
        <f t="shared" si="64"/>
        <v>4550</v>
      </c>
      <c r="G1174" s="68"/>
      <c r="H1174" s="17">
        <f t="shared" si="65"/>
        <v>0</v>
      </c>
    </row>
    <row r="1175" spans="1:8" s="9" customFormat="1" ht="15.6">
      <c r="A1175" s="10" t="s">
        <v>2285</v>
      </c>
      <c r="B1175" s="11" t="s">
        <v>2286</v>
      </c>
      <c r="C1175" s="20"/>
      <c r="D1175" s="20"/>
      <c r="E1175" s="51"/>
      <c r="F1175" s="15"/>
      <c r="G1175" s="68"/>
      <c r="H1175" s="17" t="str">
        <f t="shared" si="65"/>
        <v/>
      </c>
    </row>
    <row r="1176" spans="1:8" s="9" customFormat="1" ht="28.8">
      <c r="A1176" s="29" t="s">
        <v>2287</v>
      </c>
      <c r="B1176" s="20" t="s">
        <v>2288</v>
      </c>
      <c r="C1176" s="20" t="s">
        <v>45</v>
      </c>
      <c r="D1176" s="20">
        <v>1.5</v>
      </c>
      <c r="E1176" s="51">
        <v>2450</v>
      </c>
      <c r="F1176" s="15">
        <f t="shared" si="64"/>
        <v>3675</v>
      </c>
      <c r="G1176" s="68"/>
      <c r="H1176" s="17">
        <f t="shared" si="65"/>
        <v>0</v>
      </c>
    </row>
    <row r="1177" spans="1:8" s="9" customFormat="1" ht="15.6">
      <c r="A1177" s="10" t="s">
        <v>2289</v>
      </c>
      <c r="B1177" s="11" t="s">
        <v>2290</v>
      </c>
      <c r="C1177" s="20"/>
      <c r="D1177" s="20"/>
      <c r="E1177" s="51"/>
      <c r="F1177" s="15"/>
      <c r="G1177" s="68"/>
      <c r="H1177" s="17" t="str">
        <f t="shared" si="65"/>
        <v/>
      </c>
    </row>
    <row r="1178" spans="1:8" s="9" customFormat="1" ht="28.8">
      <c r="A1178" s="29" t="s">
        <v>2291</v>
      </c>
      <c r="B1178" s="20" t="s">
        <v>2292</v>
      </c>
      <c r="C1178" s="20" t="s">
        <v>2</v>
      </c>
      <c r="D1178" s="20">
        <v>1</v>
      </c>
      <c r="E1178" s="51">
        <v>1650</v>
      </c>
      <c r="F1178" s="15">
        <f t="shared" si="64"/>
        <v>1650</v>
      </c>
      <c r="G1178" s="68"/>
      <c r="H1178" s="17">
        <f t="shared" si="65"/>
        <v>0</v>
      </c>
    </row>
    <row r="1179" spans="1:8" s="9" customFormat="1" ht="15.6">
      <c r="A1179" s="10" t="s">
        <v>2293</v>
      </c>
      <c r="B1179" s="11" t="s">
        <v>2294</v>
      </c>
      <c r="C1179" s="20"/>
      <c r="D1179" s="20"/>
      <c r="E1179" s="51"/>
      <c r="F1179" s="15"/>
      <c r="G1179" s="68"/>
      <c r="H1179" s="17" t="str">
        <f t="shared" si="65"/>
        <v/>
      </c>
    </row>
    <row r="1180" spans="1:8" s="9" customFormat="1" ht="28.8">
      <c r="A1180" s="37" t="s">
        <v>2295</v>
      </c>
      <c r="B1180" s="20" t="s">
        <v>2296</v>
      </c>
      <c r="C1180" s="20" t="s">
        <v>2</v>
      </c>
      <c r="D1180" s="20">
        <v>1</v>
      </c>
      <c r="E1180" s="51">
        <v>730</v>
      </c>
      <c r="F1180" s="15">
        <f t="shared" si="64"/>
        <v>730</v>
      </c>
      <c r="G1180" s="68"/>
      <c r="H1180" s="17">
        <f t="shared" si="65"/>
        <v>0</v>
      </c>
    </row>
    <row r="1181" spans="1:8" s="9" customFormat="1" ht="15.6">
      <c r="A1181" s="10" t="s">
        <v>2297</v>
      </c>
      <c r="B1181" s="11" t="s">
        <v>2298</v>
      </c>
      <c r="C1181" s="20"/>
      <c r="D1181" s="20"/>
      <c r="E1181" s="51"/>
      <c r="F1181" s="15"/>
      <c r="G1181" s="68"/>
      <c r="H1181" s="17" t="str">
        <f t="shared" si="65"/>
        <v/>
      </c>
    </row>
    <row r="1182" spans="1:8" s="9" customFormat="1">
      <c r="A1182" s="37" t="s">
        <v>2299</v>
      </c>
      <c r="B1182" s="20" t="s">
        <v>2300</v>
      </c>
      <c r="C1182" s="20" t="s">
        <v>45</v>
      </c>
      <c r="D1182" s="20">
        <v>7</v>
      </c>
      <c r="E1182" s="51">
        <v>437</v>
      </c>
      <c r="F1182" s="15">
        <f t="shared" si="64"/>
        <v>3059</v>
      </c>
      <c r="G1182" s="68"/>
      <c r="H1182" s="17">
        <f t="shared" si="65"/>
        <v>0</v>
      </c>
    </row>
    <row r="1183" spans="1:8" s="9" customFormat="1" ht="15.6">
      <c r="A1183" s="10" t="s">
        <v>2301</v>
      </c>
      <c r="B1183" s="11" t="s">
        <v>2302</v>
      </c>
      <c r="C1183" s="20"/>
      <c r="D1183" s="20"/>
      <c r="E1183" s="51"/>
      <c r="F1183" s="15"/>
      <c r="G1183" s="68"/>
      <c r="H1183" s="17" t="str">
        <f t="shared" si="65"/>
        <v/>
      </c>
    </row>
    <row r="1184" spans="1:8" s="9" customFormat="1" ht="15.6">
      <c r="A1184" s="10" t="s">
        <v>2303</v>
      </c>
      <c r="B1184" s="11" t="s">
        <v>2302</v>
      </c>
      <c r="C1184" s="20"/>
      <c r="D1184" s="20"/>
      <c r="E1184" s="51"/>
      <c r="F1184" s="15"/>
      <c r="G1184" s="68"/>
      <c r="H1184" s="17" t="str">
        <f t="shared" si="65"/>
        <v/>
      </c>
    </row>
    <row r="1185" spans="1:8" s="9" customFormat="1" ht="43.2">
      <c r="A1185" s="29" t="s">
        <v>2304</v>
      </c>
      <c r="B1185" s="20" t="s">
        <v>2305</v>
      </c>
      <c r="C1185" s="20" t="s">
        <v>11</v>
      </c>
      <c r="D1185" s="20">
        <v>1</v>
      </c>
      <c r="E1185" s="51">
        <v>36000</v>
      </c>
      <c r="F1185" s="15">
        <f t="shared" si="64"/>
        <v>36000</v>
      </c>
      <c r="G1185" s="68"/>
      <c r="H1185" s="17">
        <f t="shared" si="65"/>
        <v>0</v>
      </c>
    </row>
    <row r="1186" spans="1:8" s="9" customFormat="1" ht="57.6">
      <c r="A1186" s="29" t="s">
        <v>2306</v>
      </c>
      <c r="B1186" s="20" t="s">
        <v>2307</v>
      </c>
      <c r="C1186" s="20" t="s">
        <v>11</v>
      </c>
      <c r="D1186" s="20">
        <v>1</v>
      </c>
      <c r="E1186" s="51">
        <v>8200</v>
      </c>
      <c r="F1186" s="15">
        <f t="shared" si="64"/>
        <v>8200</v>
      </c>
      <c r="G1186" s="68"/>
      <c r="H1186" s="17">
        <f t="shared" si="65"/>
        <v>0</v>
      </c>
    </row>
    <row r="1187" spans="1:8" s="9" customFormat="1">
      <c r="A1187" s="29" t="s">
        <v>2308</v>
      </c>
      <c r="B1187" s="20" t="s">
        <v>2309</v>
      </c>
      <c r="C1187" s="20" t="s">
        <v>11</v>
      </c>
      <c r="D1187" s="20">
        <v>1</v>
      </c>
      <c r="E1187" s="51">
        <v>5200</v>
      </c>
      <c r="F1187" s="15">
        <f t="shared" si="64"/>
        <v>5200</v>
      </c>
      <c r="G1187" s="68"/>
      <c r="H1187" s="17">
        <f t="shared" si="65"/>
        <v>0</v>
      </c>
    </row>
    <row r="1188" spans="1:8" s="9" customFormat="1" ht="43.2">
      <c r="A1188" s="29" t="s">
        <v>2310</v>
      </c>
      <c r="B1188" s="20" t="s">
        <v>2311</v>
      </c>
      <c r="C1188" s="20" t="s">
        <v>11</v>
      </c>
      <c r="D1188" s="20">
        <v>2</v>
      </c>
      <c r="E1188" s="51">
        <v>1500</v>
      </c>
      <c r="F1188" s="15">
        <f t="shared" si="64"/>
        <v>3000</v>
      </c>
      <c r="G1188" s="68"/>
      <c r="H1188" s="17">
        <f t="shared" si="65"/>
        <v>0</v>
      </c>
    </row>
    <row r="1189" spans="1:8" s="9" customFormat="1">
      <c r="A1189" s="29" t="s">
        <v>2312</v>
      </c>
      <c r="B1189" s="20" t="s">
        <v>2313</v>
      </c>
      <c r="C1189" s="20" t="s">
        <v>11</v>
      </c>
      <c r="D1189" s="20">
        <v>1</v>
      </c>
      <c r="E1189" s="51">
        <v>1300</v>
      </c>
      <c r="F1189" s="15">
        <f t="shared" si="64"/>
        <v>1300</v>
      </c>
      <c r="G1189" s="68"/>
      <c r="H1189" s="17">
        <f t="shared" si="65"/>
        <v>0</v>
      </c>
    </row>
    <row r="1190" spans="1:8" s="9" customFormat="1" ht="43.2">
      <c r="A1190" s="29" t="s">
        <v>2314</v>
      </c>
      <c r="B1190" s="20" t="s">
        <v>2315</v>
      </c>
      <c r="C1190" s="20" t="s">
        <v>11</v>
      </c>
      <c r="D1190" s="20">
        <v>3</v>
      </c>
      <c r="E1190" s="51">
        <v>900</v>
      </c>
      <c r="F1190" s="15">
        <f t="shared" si="64"/>
        <v>2700</v>
      </c>
      <c r="G1190" s="68"/>
      <c r="H1190" s="17">
        <f t="shared" si="65"/>
        <v>0</v>
      </c>
    </row>
    <row r="1191" spans="1:8" s="9" customFormat="1" ht="28.8">
      <c r="A1191" s="29" t="s">
        <v>2316</v>
      </c>
      <c r="B1191" s="20" t="s">
        <v>2317</v>
      </c>
      <c r="C1191" s="20" t="s">
        <v>11</v>
      </c>
      <c r="D1191" s="20">
        <v>1</v>
      </c>
      <c r="E1191" s="51">
        <v>2300</v>
      </c>
      <c r="F1191" s="15">
        <f t="shared" si="64"/>
        <v>2300</v>
      </c>
      <c r="G1191" s="68"/>
      <c r="H1191" s="17">
        <f t="shared" si="65"/>
        <v>0</v>
      </c>
    </row>
    <row r="1192" spans="1:8" s="9" customFormat="1">
      <c r="A1192" s="29" t="s">
        <v>2318</v>
      </c>
      <c r="B1192" s="20" t="s">
        <v>2319</v>
      </c>
      <c r="C1192" s="20" t="s">
        <v>45</v>
      </c>
      <c r="D1192" s="20">
        <v>50</v>
      </c>
      <c r="E1192" s="51">
        <v>240</v>
      </c>
      <c r="F1192" s="15">
        <f t="shared" si="64"/>
        <v>12000</v>
      </c>
      <c r="G1192" s="68"/>
      <c r="H1192" s="17">
        <f t="shared" si="65"/>
        <v>0</v>
      </c>
    </row>
    <row r="1193" spans="1:8" s="9" customFormat="1" ht="28.8">
      <c r="A1193" s="29" t="s">
        <v>2320</v>
      </c>
      <c r="B1193" s="20" t="s">
        <v>2321</v>
      </c>
      <c r="C1193" s="20" t="s">
        <v>74</v>
      </c>
      <c r="D1193" s="20">
        <v>10</v>
      </c>
      <c r="E1193" s="51">
        <v>125</v>
      </c>
      <c r="F1193" s="15">
        <f t="shared" si="64"/>
        <v>1250</v>
      </c>
      <c r="G1193" s="68"/>
      <c r="H1193" s="17">
        <f t="shared" si="65"/>
        <v>0</v>
      </c>
    </row>
    <row r="1194" spans="1:8" s="9" customFormat="1">
      <c r="A1194" s="29" t="s">
        <v>2322</v>
      </c>
      <c r="B1194" s="20" t="s">
        <v>2323</v>
      </c>
      <c r="C1194" s="20" t="s">
        <v>74</v>
      </c>
      <c r="D1194" s="20">
        <v>30</v>
      </c>
      <c r="E1194" s="51">
        <v>150</v>
      </c>
      <c r="F1194" s="15">
        <f t="shared" si="64"/>
        <v>4500</v>
      </c>
      <c r="G1194" s="68"/>
      <c r="H1194" s="17">
        <f t="shared" si="65"/>
        <v>0</v>
      </c>
    </row>
    <row r="1195" spans="1:8" s="9" customFormat="1">
      <c r="A1195" s="29" t="s">
        <v>2324</v>
      </c>
      <c r="B1195" s="20" t="s">
        <v>2325</v>
      </c>
      <c r="C1195" s="20" t="s">
        <v>74</v>
      </c>
      <c r="D1195" s="20">
        <v>40</v>
      </c>
      <c r="E1195" s="51">
        <v>50</v>
      </c>
      <c r="F1195" s="15">
        <f t="shared" si="64"/>
        <v>2000</v>
      </c>
      <c r="G1195" s="68"/>
      <c r="H1195" s="17">
        <f t="shared" si="65"/>
        <v>0</v>
      </c>
    </row>
    <row r="1196" spans="1:8">
      <c r="A1196" s="29" t="s">
        <v>2326</v>
      </c>
      <c r="B1196" s="20" t="s">
        <v>2327</v>
      </c>
      <c r="C1196" s="20" t="s">
        <v>2</v>
      </c>
      <c r="D1196" s="20">
        <v>3</v>
      </c>
      <c r="E1196" s="51">
        <v>150</v>
      </c>
      <c r="F1196" s="15">
        <f t="shared" si="64"/>
        <v>450</v>
      </c>
      <c r="G1196" s="68"/>
      <c r="H1196" s="17">
        <f t="shared" si="65"/>
        <v>0</v>
      </c>
    </row>
    <row r="1197" spans="1:8">
      <c r="A1197" s="29" t="s">
        <v>2328</v>
      </c>
      <c r="B1197" s="20" t="s">
        <v>2329</v>
      </c>
      <c r="C1197" s="20" t="s">
        <v>2</v>
      </c>
      <c r="D1197" s="20">
        <v>6</v>
      </c>
      <c r="E1197" s="51">
        <v>120</v>
      </c>
      <c r="F1197" s="15">
        <f t="shared" si="64"/>
        <v>720</v>
      </c>
      <c r="G1197" s="68"/>
      <c r="H1197" s="17">
        <f t="shared" si="65"/>
        <v>0</v>
      </c>
    </row>
    <row r="1198" spans="1:8">
      <c r="A1198" s="29" t="s">
        <v>2330</v>
      </c>
      <c r="B1198" s="20" t="s">
        <v>2331</v>
      </c>
      <c r="C1198" s="20" t="s">
        <v>2</v>
      </c>
      <c r="D1198" s="20">
        <v>2</v>
      </c>
      <c r="E1198" s="51">
        <v>200</v>
      </c>
      <c r="F1198" s="15">
        <f t="shared" si="64"/>
        <v>400</v>
      </c>
      <c r="G1198" s="68"/>
      <c r="H1198" s="17">
        <f t="shared" si="65"/>
        <v>0</v>
      </c>
    </row>
    <row r="1199" spans="1:8">
      <c r="A1199" s="29" t="s">
        <v>2332</v>
      </c>
      <c r="B1199" s="20" t="s">
        <v>2333</v>
      </c>
      <c r="C1199" s="20" t="s">
        <v>74</v>
      </c>
      <c r="D1199" s="20">
        <v>15</v>
      </c>
      <c r="E1199" s="51">
        <v>120</v>
      </c>
      <c r="F1199" s="15">
        <f t="shared" si="64"/>
        <v>1800</v>
      </c>
      <c r="G1199" s="68"/>
      <c r="H1199" s="17">
        <f t="shared" si="65"/>
        <v>0</v>
      </c>
    </row>
    <row r="1200" spans="1:8">
      <c r="A1200" s="29" t="s">
        <v>2334</v>
      </c>
      <c r="B1200" s="20" t="s">
        <v>2335</v>
      </c>
      <c r="C1200" s="20" t="s">
        <v>11</v>
      </c>
      <c r="D1200" s="20">
        <v>1</v>
      </c>
      <c r="E1200" s="51">
        <v>10000</v>
      </c>
      <c r="F1200" s="15">
        <f t="shared" si="64"/>
        <v>10000</v>
      </c>
      <c r="G1200" s="68"/>
      <c r="H1200" s="17">
        <f t="shared" si="65"/>
        <v>0</v>
      </c>
    </row>
    <row r="1201" spans="1:8">
      <c r="A1201" s="29" t="s">
        <v>2336</v>
      </c>
      <c r="B1201" s="20" t="s">
        <v>2337</v>
      </c>
      <c r="C1201" s="20" t="s">
        <v>11</v>
      </c>
      <c r="D1201" s="20">
        <v>7</v>
      </c>
      <c r="E1201" s="51">
        <v>3000</v>
      </c>
      <c r="F1201" s="15">
        <f t="shared" si="64"/>
        <v>21000</v>
      </c>
      <c r="G1201" s="68"/>
      <c r="H1201" s="17">
        <f t="shared" si="65"/>
        <v>0</v>
      </c>
    </row>
    <row r="1202" spans="1:8" ht="15.6">
      <c r="A1202" s="10" t="s">
        <v>2338</v>
      </c>
      <c r="B1202" s="11" t="s">
        <v>2339</v>
      </c>
      <c r="C1202" s="20"/>
      <c r="D1202" s="20"/>
      <c r="E1202" s="51"/>
      <c r="F1202" s="15"/>
      <c r="G1202" s="68"/>
      <c r="H1202" s="17" t="str">
        <f t="shared" si="65"/>
        <v/>
      </c>
    </row>
    <row r="1203" spans="1:8" ht="15.6">
      <c r="A1203" s="10" t="s">
        <v>2340</v>
      </c>
      <c r="B1203" s="11" t="s">
        <v>2341</v>
      </c>
      <c r="C1203" s="20"/>
      <c r="D1203" s="20"/>
      <c r="E1203" s="51"/>
      <c r="F1203" s="15"/>
      <c r="G1203" s="68"/>
      <c r="H1203" s="17" t="str">
        <f t="shared" si="65"/>
        <v/>
      </c>
    </row>
    <row r="1204" spans="1:8" ht="43.2">
      <c r="A1204" s="29" t="s">
        <v>2342</v>
      </c>
      <c r="B1204" s="20" t="s">
        <v>2343</v>
      </c>
      <c r="C1204" s="20" t="s">
        <v>45</v>
      </c>
      <c r="D1204" s="20">
        <v>45</v>
      </c>
      <c r="E1204" s="51">
        <v>265</v>
      </c>
      <c r="F1204" s="15">
        <f t="shared" si="64"/>
        <v>11925</v>
      </c>
      <c r="G1204" s="68"/>
      <c r="H1204" s="17">
        <f t="shared" si="65"/>
        <v>0</v>
      </c>
    </row>
    <row r="1205" spans="1:8" ht="43.2">
      <c r="A1205" s="29" t="s">
        <v>2344</v>
      </c>
      <c r="B1205" s="20" t="s">
        <v>2345</v>
      </c>
      <c r="C1205" s="20" t="s">
        <v>45</v>
      </c>
      <c r="D1205" s="20">
        <v>18</v>
      </c>
      <c r="E1205" s="51">
        <v>236</v>
      </c>
      <c r="F1205" s="15">
        <f t="shared" si="64"/>
        <v>4248</v>
      </c>
      <c r="G1205" s="68"/>
      <c r="H1205" s="17">
        <f t="shared" si="65"/>
        <v>0</v>
      </c>
    </row>
    <row r="1206" spans="1:8" ht="15.6">
      <c r="A1206" s="10" t="s">
        <v>2346</v>
      </c>
      <c r="B1206" s="11" t="s">
        <v>2347</v>
      </c>
      <c r="C1206" s="20"/>
      <c r="D1206" s="20"/>
      <c r="E1206" s="51"/>
      <c r="F1206" s="15"/>
      <c r="G1206" s="68"/>
      <c r="H1206" s="17" t="str">
        <f t="shared" si="65"/>
        <v/>
      </c>
    </row>
    <row r="1207" spans="1:8" ht="28.8">
      <c r="A1207" s="29" t="s">
        <v>2348</v>
      </c>
      <c r="B1207" s="20" t="s">
        <v>2349</v>
      </c>
      <c r="C1207" s="20" t="s">
        <v>45</v>
      </c>
      <c r="D1207" s="20">
        <v>16</v>
      </c>
      <c r="E1207" s="51">
        <v>240</v>
      </c>
      <c r="F1207" s="15">
        <f t="shared" si="64"/>
        <v>3840</v>
      </c>
      <c r="G1207" s="68"/>
      <c r="H1207" s="17">
        <f t="shared" si="65"/>
        <v>0</v>
      </c>
    </row>
    <row r="1208" spans="1:8" ht="15.6">
      <c r="A1208" s="10" t="s">
        <v>2350</v>
      </c>
      <c r="B1208" s="11" t="s">
        <v>2351</v>
      </c>
      <c r="C1208" s="20"/>
      <c r="D1208" s="20"/>
      <c r="E1208" s="51"/>
      <c r="F1208" s="15"/>
      <c r="G1208" s="68"/>
      <c r="H1208" s="17" t="str">
        <f t="shared" si="65"/>
        <v/>
      </c>
    </row>
    <row r="1209" spans="1:8" ht="28.8">
      <c r="A1209" s="29" t="s">
        <v>2352</v>
      </c>
      <c r="B1209" s="20" t="s">
        <v>2353</v>
      </c>
      <c r="C1209" s="20" t="s">
        <v>45</v>
      </c>
      <c r="D1209" s="20">
        <v>18</v>
      </c>
      <c r="E1209" s="51">
        <v>61</v>
      </c>
      <c r="F1209" s="15">
        <f t="shared" ref="F1209:F1272" si="66">E1209*D1209</f>
        <v>1098</v>
      </c>
      <c r="G1209" s="68"/>
      <c r="H1209" s="17">
        <f t="shared" si="65"/>
        <v>0</v>
      </c>
    </row>
    <row r="1210" spans="1:8" ht="15.6">
      <c r="A1210" s="10" t="s">
        <v>2354</v>
      </c>
      <c r="B1210" s="11" t="s">
        <v>2355</v>
      </c>
      <c r="C1210" s="20"/>
      <c r="D1210" s="20"/>
      <c r="E1210" s="51"/>
      <c r="F1210" s="15"/>
      <c r="G1210" s="68"/>
      <c r="H1210" s="17" t="str">
        <f t="shared" si="65"/>
        <v/>
      </c>
    </row>
    <row r="1211" spans="1:8" ht="72">
      <c r="A1211" s="29" t="s">
        <v>2356</v>
      </c>
      <c r="B1211" s="20" t="s">
        <v>2357</v>
      </c>
      <c r="C1211" s="20" t="s">
        <v>45</v>
      </c>
      <c r="D1211" s="20">
        <v>11</v>
      </c>
      <c r="E1211" s="51">
        <v>90</v>
      </c>
      <c r="F1211" s="15">
        <f t="shared" si="66"/>
        <v>990</v>
      </c>
      <c r="G1211" s="68"/>
      <c r="H1211" s="17">
        <f t="shared" si="65"/>
        <v>0</v>
      </c>
    </row>
    <row r="1212" spans="1:8" s="9" customFormat="1" ht="15.6">
      <c r="A1212" s="10" t="s">
        <v>2358</v>
      </c>
      <c r="B1212" s="11" t="s">
        <v>2359</v>
      </c>
      <c r="C1212" s="20"/>
      <c r="D1212" s="20"/>
      <c r="E1212" s="51"/>
      <c r="F1212" s="15"/>
      <c r="G1212" s="68"/>
      <c r="H1212" s="17" t="str">
        <f t="shared" si="65"/>
        <v/>
      </c>
    </row>
    <row r="1213" spans="1:8" s="9" customFormat="1" ht="72">
      <c r="A1213" s="29" t="s">
        <v>2360</v>
      </c>
      <c r="B1213" s="20" t="s">
        <v>2361</v>
      </c>
      <c r="C1213" s="20" t="s">
        <v>11</v>
      </c>
      <c r="D1213" s="20">
        <v>5</v>
      </c>
      <c r="E1213" s="51">
        <v>2800</v>
      </c>
      <c r="F1213" s="15">
        <f t="shared" si="66"/>
        <v>14000</v>
      </c>
      <c r="G1213" s="68"/>
      <c r="H1213" s="17">
        <f t="shared" si="65"/>
        <v>0</v>
      </c>
    </row>
    <row r="1214" spans="1:8" s="9" customFormat="1" ht="43.2">
      <c r="A1214" s="29" t="s">
        <v>2362</v>
      </c>
      <c r="B1214" s="20" t="s">
        <v>2363</v>
      </c>
      <c r="C1214" s="20" t="s">
        <v>2</v>
      </c>
      <c r="D1214" s="20">
        <v>3</v>
      </c>
      <c r="E1214" s="51">
        <v>1300</v>
      </c>
      <c r="F1214" s="15">
        <f t="shared" si="66"/>
        <v>3900</v>
      </c>
      <c r="G1214" s="68"/>
      <c r="H1214" s="17">
        <f t="shared" si="65"/>
        <v>0</v>
      </c>
    </row>
    <row r="1215" spans="1:8" s="9" customFormat="1" ht="15.6">
      <c r="A1215" s="10" t="s">
        <v>2364</v>
      </c>
      <c r="B1215" s="11" t="s">
        <v>2365</v>
      </c>
      <c r="C1215" s="20"/>
      <c r="D1215" s="20"/>
      <c r="E1215" s="51"/>
      <c r="F1215" s="15"/>
      <c r="G1215" s="68"/>
      <c r="H1215" s="17" t="str">
        <f t="shared" si="65"/>
        <v/>
      </c>
    </row>
    <row r="1216" spans="1:8" s="9" customFormat="1" ht="15.6">
      <c r="A1216" s="10" t="s">
        <v>2366</v>
      </c>
      <c r="B1216" s="11" t="s">
        <v>2367</v>
      </c>
      <c r="C1216" s="20"/>
      <c r="D1216" s="20"/>
      <c r="E1216" s="51"/>
      <c r="F1216" s="15"/>
      <c r="G1216" s="68"/>
      <c r="H1216" s="17" t="str">
        <f t="shared" si="65"/>
        <v/>
      </c>
    </row>
    <row r="1217" spans="1:8" s="9" customFormat="1">
      <c r="A1217" s="29" t="s">
        <v>2368</v>
      </c>
      <c r="B1217" s="20" t="s">
        <v>2369</v>
      </c>
      <c r="C1217" s="20" t="s">
        <v>2</v>
      </c>
      <c r="D1217" s="20">
        <v>6</v>
      </c>
      <c r="E1217" s="51">
        <v>150</v>
      </c>
      <c r="F1217" s="15">
        <f t="shared" si="66"/>
        <v>900</v>
      </c>
      <c r="G1217" s="68"/>
      <c r="H1217" s="17">
        <f t="shared" si="65"/>
        <v>0</v>
      </c>
    </row>
    <row r="1218" spans="1:8" s="9" customFormat="1">
      <c r="A1218" s="29" t="s">
        <v>2370</v>
      </c>
      <c r="B1218" s="20" t="s">
        <v>2371</v>
      </c>
      <c r="C1218" s="20" t="s">
        <v>2</v>
      </c>
      <c r="D1218" s="20">
        <v>2</v>
      </c>
      <c r="E1218" s="51">
        <v>280</v>
      </c>
      <c r="F1218" s="15">
        <f t="shared" si="66"/>
        <v>560</v>
      </c>
      <c r="G1218" s="68"/>
      <c r="H1218" s="17">
        <f t="shared" si="65"/>
        <v>0</v>
      </c>
    </row>
    <row r="1219" spans="1:8" s="9" customFormat="1">
      <c r="A1219" s="29" t="s">
        <v>2372</v>
      </c>
      <c r="B1219" s="20" t="s">
        <v>2373</v>
      </c>
      <c r="C1219" s="20" t="s">
        <v>2</v>
      </c>
      <c r="D1219" s="20">
        <v>6</v>
      </c>
      <c r="E1219" s="51">
        <v>119</v>
      </c>
      <c r="F1219" s="15">
        <f t="shared" si="66"/>
        <v>714</v>
      </c>
      <c r="G1219" s="68"/>
      <c r="H1219" s="17">
        <f t="shared" si="65"/>
        <v>0</v>
      </c>
    </row>
    <row r="1220" spans="1:8" s="9" customFormat="1" ht="28.8">
      <c r="A1220" s="29" t="s">
        <v>2374</v>
      </c>
      <c r="B1220" s="20" t="s">
        <v>2375</v>
      </c>
      <c r="C1220" s="20" t="s">
        <v>2</v>
      </c>
      <c r="D1220" s="20">
        <v>1</v>
      </c>
      <c r="E1220" s="51">
        <v>340</v>
      </c>
      <c r="F1220" s="15">
        <f t="shared" si="66"/>
        <v>340</v>
      </c>
      <c r="G1220" s="68"/>
      <c r="H1220" s="17">
        <f t="shared" si="65"/>
        <v>0</v>
      </c>
    </row>
    <row r="1221" spans="1:8" s="9" customFormat="1">
      <c r="A1221" s="29" t="s">
        <v>2376</v>
      </c>
      <c r="B1221" s="20" t="s">
        <v>2377</v>
      </c>
      <c r="C1221" s="20" t="s">
        <v>2</v>
      </c>
      <c r="D1221" s="20">
        <v>3</v>
      </c>
      <c r="E1221" s="51">
        <v>315</v>
      </c>
      <c r="F1221" s="15">
        <f t="shared" si="66"/>
        <v>945</v>
      </c>
      <c r="G1221" s="68"/>
      <c r="H1221" s="17">
        <f t="shared" si="65"/>
        <v>0</v>
      </c>
    </row>
    <row r="1222" spans="1:8" s="9" customFormat="1" ht="28.8">
      <c r="A1222" s="29" t="s">
        <v>2378</v>
      </c>
      <c r="B1222" s="20" t="s">
        <v>2379</v>
      </c>
      <c r="C1222" s="20" t="s">
        <v>2</v>
      </c>
      <c r="D1222" s="20">
        <v>1</v>
      </c>
      <c r="E1222" s="51">
        <v>690</v>
      </c>
      <c r="F1222" s="15">
        <f t="shared" si="66"/>
        <v>690</v>
      </c>
      <c r="G1222" s="68"/>
      <c r="H1222" s="17">
        <f t="shared" si="65"/>
        <v>0</v>
      </c>
    </row>
    <row r="1223" spans="1:8" s="9" customFormat="1" ht="28.8">
      <c r="A1223" s="29" t="s">
        <v>2380</v>
      </c>
      <c r="B1223" s="20" t="s">
        <v>2381</v>
      </c>
      <c r="C1223" s="20" t="s">
        <v>2</v>
      </c>
      <c r="D1223" s="20">
        <v>1</v>
      </c>
      <c r="E1223" s="51">
        <v>860</v>
      </c>
      <c r="F1223" s="15">
        <f t="shared" si="66"/>
        <v>860</v>
      </c>
      <c r="G1223" s="68"/>
      <c r="H1223" s="17">
        <f t="shared" ref="H1223:H1272" si="67">IF(F1223="","",G1223*D1223)</f>
        <v>0</v>
      </c>
    </row>
    <row r="1224" spans="1:8" s="9" customFormat="1" ht="28.8">
      <c r="A1224" s="29" t="s">
        <v>2382</v>
      </c>
      <c r="B1224" s="20" t="s">
        <v>2383</v>
      </c>
      <c r="C1224" s="20" t="s">
        <v>2</v>
      </c>
      <c r="D1224" s="20">
        <v>1</v>
      </c>
      <c r="E1224" s="51">
        <v>1030</v>
      </c>
      <c r="F1224" s="15">
        <f t="shared" si="66"/>
        <v>1030</v>
      </c>
      <c r="G1224" s="68"/>
      <c r="H1224" s="17">
        <f t="shared" si="67"/>
        <v>0</v>
      </c>
    </row>
    <row r="1225" spans="1:8" s="9" customFormat="1">
      <c r="A1225" s="29" t="s">
        <v>2384</v>
      </c>
      <c r="B1225" s="20" t="s">
        <v>2385</v>
      </c>
      <c r="C1225" s="20" t="s">
        <v>2</v>
      </c>
      <c r="D1225" s="20">
        <v>6</v>
      </c>
      <c r="E1225" s="51">
        <v>235</v>
      </c>
      <c r="F1225" s="15">
        <f t="shared" si="66"/>
        <v>1410</v>
      </c>
      <c r="G1225" s="68"/>
      <c r="H1225" s="17">
        <f t="shared" si="67"/>
        <v>0</v>
      </c>
    </row>
    <row r="1226" spans="1:8" s="9" customFormat="1">
      <c r="A1226" s="29" t="s">
        <v>2386</v>
      </c>
      <c r="B1226" s="20" t="s">
        <v>2387</v>
      </c>
      <c r="C1226" s="20" t="s">
        <v>2</v>
      </c>
      <c r="D1226" s="20">
        <v>6</v>
      </c>
      <c r="E1226" s="51">
        <v>150</v>
      </c>
      <c r="F1226" s="15">
        <f t="shared" si="66"/>
        <v>900</v>
      </c>
      <c r="G1226" s="68"/>
      <c r="H1226" s="17">
        <f t="shared" si="67"/>
        <v>0</v>
      </c>
    </row>
    <row r="1227" spans="1:8" s="9" customFormat="1" ht="28.8">
      <c r="A1227" s="29" t="s">
        <v>2388</v>
      </c>
      <c r="B1227" s="20" t="s">
        <v>2389</v>
      </c>
      <c r="C1227" s="20" t="s">
        <v>2</v>
      </c>
      <c r="D1227" s="20">
        <v>2</v>
      </c>
      <c r="E1227" s="51">
        <v>477</v>
      </c>
      <c r="F1227" s="15">
        <f t="shared" si="66"/>
        <v>954</v>
      </c>
      <c r="G1227" s="68"/>
      <c r="H1227" s="17">
        <f t="shared" si="67"/>
        <v>0</v>
      </c>
    </row>
    <row r="1228" spans="1:8" s="9" customFormat="1" ht="28.8">
      <c r="A1228" s="29" t="s">
        <v>2390</v>
      </c>
      <c r="B1228" s="20" t="s">
        <v>2391</v>
      </c>
      <c r="C1228" s="20" t="s">
        <v>2</v>
      </c>
      <c r="D1228" s="20">
        <v>1</v>
      </c>
      <c r="E1228" s="51">
        <v>840</v>
      </c>
      <c r="F1228" s="15">
        <f t="shared" si="66"/>
        <v>840</v>
      </c>
      <c r="G1228" s="68"/>
      <c r="H1228" s="17">
        <f t="shared" si="67"/>
        <v>0</v>
      </c>
    </row>
    <row r="1229" spans="1:8" s="9" customFormat="1" ht="43.2">
      <c r="A1229" s="29" t="s">
        <v>2392</v>
      </c>
      <c r="B1229" s="20" t="s">
        <v>2393</v>
      </c>
      <c r="C1229" s="20" t="s">
        <v>2</v>
      </c>
      <c r="D1229" s="20">
        <v>1</v>
      </c>
      <c r="E1229" s="51">
        <v>2150</v>
      </c>
      <c r="F1229" s="15">
        <f t="shared" si="66"/>
        <v>2150</v>
      </c>
      <c r="G1229" s="68"/>
      <c r="H1229" s="17">
        <f t="shared" si="67"/>
        <v>0</v>
      </c>
    </row>
    <row r="1230" spans="1:8" s="9" customFormat="1">
      <c r="A1230" s="29" t="s">
        <v>2394</v>
      </c>
      <c r="B1230" s="20" t="s">
        <v>2395</v>
      </c>
      <c r="C1230" s="20" t="s">
        <v>2</v>
      </c>
      <c r="D1230" s="20">
        <v>5</v>
      </c>
      <c r="E1230" s="51">
        <v>400</v>
      </c>
      <c r="F1230" s="15">
        <f t="shared" si="66"/>
        <v>2000</v>
      </c>
      <c r="G1230" s="68"/>
      <c r="H1230" s="17">
        <f t="shared" si="67"/>
        <v>0</v>
      </c>
    </row>
    <row r="1231" spans="1:8" s="9" customFormat="1" ht="15.6">
      <c r="A1231" s="10" t="s">
        <v>2396</v>
      </c>
      <c r="B1231" s="11" t="s">
        <v>2397</v>
      </c>
      <c r="C1231" s="20"/>
      <c r="D1231" s="20"/>
      <c r="E1231" s="51"/>
      <c r="F1231" s="15"/>
      <c r="G1231" s="68"/>
      <c r="H1231" s="17" t="str">
        <f t="shared" si="67"/>
        <v/>
      </c>
    </row>
    <row r="1232" spans="1:8" s="9" customFormat="1" ht="15.6">
      <c r="A1232" s="10" t="s">
        <v>2398</v>
      </c>
      <c r="B1232" s="11" t="s">
        <v>2399</v>
      </c>
      <c r="C1232" s="20"/>
      <c r="D1232" s="20"/>
      <c r="E1232" s="51"/>
      <c r="F1232" s="15"/>
      <c r="G1232" s="68"/>
      <c r="H1232" s="17" t="str">
        <f t="shared" si="67"/>
        <v/>
      </c>
    </row>
    <row r="1233" spans="1:8" s="9" customFormat="1">
      <c r="A1233" s="29" t="s">
        <v>2400</v>
      </c>
      <c r="B1233" s="20" t="s">
        <v>2401</v>
      </c>
      <c r="C1233" s="20" t="s">
        <v>2</v>
      </c>
      <c r="D1233" s="20">
        <v>19</v>
      </c>
      <c r="E1233" s="51">
        <v>367</v>
      </c>
      <c r="F1233" s="15">
        <f t="shared" si="66"/>
        <v>6973</v>
      </c>
      <c r="G1233" s="68"/>
      <c r="H1233" s="17">
        <f t="shared" si="67"/>
        <v>0</v>
      </c>
    </row>
    <row r="1234" spans="1:8" s="9" customFormat="1">
      <c r="A1234" s="29" t="s">
        <v>2402</v>
      </c>
      <c r="B1234" s="20" t="s">
        <v>2403</v>
      </c>
      <c r="C1234" s="20" t="s">
        <v>2</v>
      </c>
      <c r="D1234" s="20">
        <v>5</v>
      </c>
      <c r="E1234" s="51">
        <v>380</v>
      </c>
      <c r="F1234" s="15">
        <f t="shared" si="66"/>
        <v>1900</v>
      </c>
      <c r="G1234" s="68"/>
      <c r="H1234" s="17">
        <f t="shared" si="67"/>
        <v>0</v>
      </c>
    </row>
    <row r="1235" spans="1:8" s="9" customFormat="1">
      <c r="A1235" s="29" t="s">
        <v>2404</v>
      </c>
      <c r="B1235" s="20" t="s">
        <v>2405</v>
      </c>
      <c r="C1235" s="20" t="s">
        <v>2</v>
      </c>
      <c r="D1235" s="20">
        <v>3</v>
      </c>
      <c r="E1235" s="51">
        <v>420</v>
      </c>
      <c r="F1235" s="15">
        <f t="shared" si="66"/>
        <v>1260</v>
      </c>
      <c r="G1235" s="68"/>
      <c r="H1235" s="17">
        <f t="shared" si="67"/>
        <v>0</v>
      </c>
    </row>
    <row r="1236" spans="1:8" s="9" customFormat="1">
      <c r="A1236" s="29" t="s">
        <v>2406</v>
      </c>
      <c r="B1236" s="20" t="s">
        <v>2407</v>
      </c>
      <c r="C1236" s="20" t="s">
        <v>2</v>
      </c>
      <c r="D1236" s="20">
        <v>1</v>
      </c>
      <c r="E1236" s="51">
        <v>13260</v>
      </c>
      <c r="F1236" s="15">
        <f t="shared" si="66"/>
        <v>13260</v>
      </c>
      <c r="G1236" s="68"/>
      <c r="H1236" s="17">
        <f t="shared" si="67"/>
        <v>0</v>
      </c>
    </row>
    <row r="1237" spans="1:8" s="9" customFormat="1">
      <c r="A1237" s="29" t="s">
        <v>2408</v>
      </c>
      <c r="B1237" s="20" t="s">
        <v>2409</v>
      </c>
      <c r="C1237" s="20" t="s">
        <v>2</v>
      </c>
      <c r="D1237" s="20">
        <v>1</v>
      </c>
      <c r="E1237" s="51">
        <v>35700</v>
      </c>
      <c r="F1237" s="15">
        <f t="shared" si="66"/>
        <v>35700</v>
      </c>
      <c r="G1237" s="68"/>
      <c r="H1237" s="17">
        <f t="shared" si="67"/>
        <v>0</v>
      </c>
    </row>
    <row r="1238" spans="1:8" s="9" customFormat="1">
      <c r="A1238" s="29" t="s">
        <v>2410</v>
      </c>
      <c r="B1238" s="20" t="s">
        <v>2411</v>
      </c>
      <c r="C1238" s="20" t="s">
        <v>2</v>
      </c>
      <c r="D1238" s="20">
        <v>3</v>
      </c>
      <c r="E1238" s="51">
        <v>428</v>
      </c>
      <c r="F1238" s="15">
        <f t="shared" si="66"/>
        <v>1284</v>
      </c>
      <c r="G1238" s="68"/>
      <c r="H1238" s="17">
        <f t="shared" si="67"/>
        <v>0</v>
      </c>
    </row>
    <row r="1239" spans="1:8" s="9" customFormat="1">
      <c r="A1239" s="29" t="s">
        <v>2412</v>
      </c>
      <c r="B1239" s="20" t="s">
        <v>2413</v>
      </c>
      <c r="C1239" s="20" t="s">
        <v>2</v>
      </c>
      <c r="D1239" s="20">
        <v>2</v>
      </c>
      <c r="E1239" s="51">
        <v>510</v>
      </c>
      <c r="F1239" s="15">
        <f t="shared" si="66"/>
        <v>1020</v>
      </c>
      <c r="G1239" s="68"/>
      <c r="H1239" s="17">
        <f t="shared" si="67"/>
        <v>0</v>
      </c>
    </row>
    <row r="1240" spans="1:8" s="9" customFormat="1">
      <c r="A1240" s="29" t="s">
        <v>2414</v>
      </c>
      <c r="B1240" s="20" t="s">
        <v>2415</v>
      </c>
      <c r="C1240" s="20" t="s">
        <v>2</v>
      </c>
      <c r="D1240" s="20">
        <v>1</v>
      </c>
      <c r="E1240" s="51">
        <v>3400</v>
      </c>
      <c r="F1240" s="15">
        <f t="shared" si="66"/>
        <v>3400</v>
      </c>
      <c r="G1240" s="68"/>
      <c r="H1240" s="17">
        <f t="shared" si="67"/>
        <v>0</v>
      </c>
    </row>
    <row r="1241" spans="1:8" s="9" customFormat="1">
      <c r="A1241" s="29" t="s">
        <v>2416</v>
      </c>
      <c r="B1241" s="20" t="s">
        <v>2417</v>
      </c>
      <c r="C1241" s="20" t="s">
        <v>2</v>
      </c>
      <c r="D1241" s="20">
        <v>1</v>
      </c>
      <c r="E1241" s="51">
        <v>3200</v>
      </c>
      <c r="F1241" s="15">
        <f t="shared" si="66"/>
        <v>3200</v>
      </c>
      <c r="G1241" s="68"/>
      <c r="H1241" s="17">
        <f t="shared" si="67"/>
        <v>0</v>
      </c>
    </row>
    <row r="1242" spans="1:8" s="9" customFormat="1">
      <c r="A1242" s="29" t="s">
        <v>2418</v>
      </c>
      <c r="B1242" s="20" t="s">
        <v>2419</v>
      </c>
      <c r="C1242" s="20" t="s">
        <v>2</v>
      </c>
      <c r="D1242" s="20">
        <v>7</v>
      </c>
      <c r="E1242" s="51">
        <v>122</v>
      </c>
      <c r="F1242" s="15">
        <f t="shared" si="66"/>
        <v>854</v>
      </c>
      <c r="G1242" s="68"/>
      <c r="H1242" s="17">
        <f t="shared" si="67"/>
        <v>0</v>
      </c>
    </row>
    <row r="1243" spans="1:8" s="9" customFormat="1">
      <c r="A1243" s="29" t="s">
        <v>2420</v>
      </c>
      <c r="B1243" s="20" t="s">
        <v>2421</v>
      </c>
      <c r="C1243" s="20" t="s">
        <v>74</v>
      </c>
      <c r="D1243" s="20">
        <v>250</v>
      </c>
      <c r="E1243" s="51">
        <v>32.6</v>
      </c>
      <c r="F1243" s="15">
        <f t="shared" si="66"/>
        <v>8150</v>
      </c>
      <c r="G1243" s="68"/>
      <c r="H1243" s="17">
        <f t="shared" si="67"/>
        <v>0</v>
      </c>
    </row>
    <row r="1244" spans="1:8" s="9" customFormat="1">
      <c r="A1244" s="29" t="s">
        <v>2422</v>
      </c>
      <c r="B1244" s="20" t="s">
        <v>2423</v>
      </c>
      <c r="C1244" s="20" t="s">
        <v>2</v>
      </c>
      <c r="D1244" s="20">
        <v>1</v>
      </c>
      <c r="E1244" s="51">
        <v>4200</v>
      </c>
      <c r="F1244" s="15">
        <f t="shared" si="66"/>
        <v>4200</v>
      </c>
      <c r="G1244" s="68"/>
      <c r="H1244" s="17">
        <f t="shared" si="67"/>
        <v>0</v>
      </c>
    </row>
    <row r="1245" spans="1:8" s="9" customFormat="1" ht="15.6">
      <c r="A1245" s="10" t="s">
        <v>2424</v>
      </c>
      <c r="B1245" s="11" t="s">
        <v>2425</v>
      </c>
      <c r="C1245" s="20"/>
      <c r="D1245" s="20"/>
      <c r="E1245" s="51"/>
      <c r="F1245" s="15"/>
      <c r="G1245" s="68"/>
      <c r="H1245" s="17" t="str">
        <f t="shared" si="67"/>
        <v/>
      </c>
    </row>
    <row r="1246" spans="1:8" s="9" customFormat="1">
      <c r="A1246" s="29" t="s">
        <v>2426</v>
      </c>
      <c r="B1246" s="20" t="s">
        <v>2427</v>
      </c>
      <c r="C1246" s="20" t="s">
        <v>2</v>
      </c>
      <c r="D1246" s="20">
        <v>1</v>
      </c>
      <c r="E1246" s="51">
        <v>820</v>
      </c>
      <c r="F1246" s="15">
        <f t="shared" si="66"/>
        <v>820</v>
      </c>
      <c r="G1246" s="68"/>
      <c r="H1246" s="17">
        <f t="shared" si="67"/>
        <v>0</v>
      </c>
    </row>
    <row r="1247" spans="1:8" s="9" customFormat="1">
      <c r="A1247" s="29" t="s">
        <v>2428</v>
      </c>
      <c r="B1247" s="20" t="s">
        <v>2429</v>
      </c>
      <c r="C1247" s="20" t="s">
        <v>74</v>
      </c>
      <c r="D1247" s="20">
        <v>250</v>
      </c>
      <c r="E1247" s="51">
        <v>14</v>
      </c>
      <c r="F1247" s="15">
        <f t="shared" si="66"/>
        <v>3500</v>
      </c>
      <c r="G1247" s="68"/>
      <c r="H1247" s="17">
        <f t="shared" si="67"/>
        <v>0</v>
      </c>
    </row>
    <row r="1248" spans="1:8" s="9" customFormat="1">
      <c r="A1248" s="29" t="s">
        <v>2430</v>
      </c>
      <c r="B1248" s="20" t="s">
        <v>2431</v>
      </c>
      <c r="C1248" s="20" t="s">
        <v>1462</v>
      </c>
      <c r="D1248" s="20">
        <v>38</v>
      </c>
      <c r="E1248" s="51">
        <v>130</v>
      </c>
      <c r="F1248" s="15">
        <f t="shared" si="66"/>
        <v>4940</v>
      </c>
      <c r="G1248" s="68"/>
      <c r="H1248" s="17">
        <f t="shared" si="67"/>
        <v>0</v>
      </c>
    </row>
    <row r="1249" spans="1:8" s="9" customFormat="1" ht="15.6">
      <c r="A1249" s="10" t="s">
        <v>2432</v>
      </c>
      <c r="B1249" s="11" t="s">
        <v>2433</v>
      </c>
      <c r="C1249" s="20"/>
      <c r="D1249" s="20"/>
      <c r="E1249" s="51"/>
      <c r="F1249" s="15"/>
      <c r="G1249" s="68"/>
      <c r="H1249" s="17" t="str">
        <f t="shared" si="67"/>
        <v/>
      </c>
    </row>
    <row r="1250" spans="1:8" s="9" customFormat="1" ht="28.8">
      <c r="A1250" s="29" t="s">
        <v>2434</v>
      </c>
      <c r="B1250" s="20" t="s">
        <v>2435</v>
      </c>
      <c r="C1250" s="20" t="s">
        <v>2</v>
      </c>
      <c r="D1250" s="20">
        <v>1</v>
      </c>
      <c r="E1250" s="51">
        <v>2900</v>
      </c>
      <c r="F1250" s="15">
        <f t="shared" si="66"/>
        <v>2900</v>
      </c>
      <c r="G1250" s="68"/>
      <c r="H1250" s="17">
        <f t="shared" si="67"/>
        <v>0</v>
      </c>
    </row>
    <row r="1251" spans="1:8" s="9" customFormat="1" ht="15.6">
      <c r="A1251" s="10" t="s">
        <v>2436</v>
      </c>
      <c r="B1251" s="11" t="s">
        <v>2437</v>
      </c>
      <c r="C1251" s="20"/>
      <c r="D1251" s="20"/>
      <c r="E1251" s="51"/>
      <c r="F1251" s="15"/>
      <c r="G1251" s="68"/>
      <c r="H1251" s="17" t="str">
        <f t="shared" si="67"/>
        <v/>
      </c>
    </row>
    <row r="1252" spans="1:8" s="9" customFormat="1" ht="28.8">
      <c r="A1252" s="29" t="s">
        <v>2438</v>
      </c>
      <c r="B1252" s="20" t="s">
        <v>2439</v>
      </c>
      <c r="C1252" s="20" t="s">
        <v>2</v>
      </c>
      <c r="D1252" s="20">
        <v>1</v>
      </c>
      <c r="E1252" s="51">
        <v>18670</v>
      </c>
      <c r="F1252" s="15">
        <f t="shared" si="66"/>
        <v>18670</v>
      </c>
      <c r="G1252" s="68"/>
      <c r="H1252" s="17">
        <f t="shared" si="67"/>
        <v>0</v>
      </c>
    </row>
    <row r="1253" spans="1:8" s="9" customFormat="1" ht="20.399999999999999" customHeight="1">
      <c r="A1253" s="29" t="s">
        <v>2440</v>
      </c>
      <c r="B1253" s="20" t="s">
        <v>2441</v>
      </c>
      <c r="C1253" s="20" t="s">
        <v>2</v>
      </c>
      <c r="D1253" s="20">
        <v>1</v>
      </c>
      <c r="E1253" s="51">
        <v>6630</v>
      </c>
      <c r="F1253" s="15">
        <f t="shared" si="66"/>
        <v>6630</v>
      </c>
      <c r="G1253" s="68"/>
      <c r="H1253" s="17">
        <f t="shared" si="67"/>
        <v>0</v>
      </c>
    </row>
    <row r="1254" spans="1:8" s="9" customFormat="1" ht="28.8">
      <c r="A1254" s="29" t="s">
        <v>2442</v>
      </c>
      <c r="B1254" s="20" t="s">
        <v>2443</v>
      </c>
      <c r="C1254" s="20" t="s">
        <v>2</v>
      </c>
      <c r="D1254" s="20">
        <v>5</v>
      </c>
      <c r="E1254" s="51">
        <v>450</v>
      </c>
      <c r="F1254" s="15">
        <f t="shared" si="66"/>
        <v>2250</v>
      </c>
      <c r="G1254" s="68"/>
      <c r="H1254" s="17">
        <f t="shared" si="67"/>
        <v>0</v>
      </c>
    </row>
    <row r="1255" spans="1:8" s="9" customFormat="1">
      <c r="A1255" s="29" t="s">
        <v>2444</v>
      </c>
      <c r="B1255" s="20" t="s">
        <v>2445</v>
      </c>
      <c r="C1255" s="20" t="s">
        <v>2</v>
      </c>
      <c r="D1255" s="20">
        <v>6</v>
      </c>
      <c r="E1255" s="51">
        <v>286</v>
      </c>
      <c r="F1255" s="15">
        <f t="shared" si="66"/>
        <v>1716</v>
      </c>
      <c r="G1255" s="68"/>
      <c r="H1255" s="17">
        <f t="shared" si="67"/>
        <v>0</v>
      </c>
    </row>
    <row r="1256" spans="1:8" s="9" customFormat="1">
      <c r="A1256" s="29" t="s">
        <v>2446</v>
      </c>
      <c r="B1256" s="20" t="s">
        <v>2447</v>
      </c>
      <c r="C1256" s="20" t="s">
        <v>2</v>
      </c>
      <c r="D1256" s="20">
        <v>1</v>
      </c>
      <c r="E1256" s="51">
        <v>2550</v>
      </c>
      <c r="F1256" s="15">
        <f t="shared" si="66"/>
        <v>2550</v>
      </c>
      <c r="G1256" s="68"/>
      <c r="H1256" s="17">
        <f t="shared" si="67"/>
        <v>0</v>
      </c>
    </row>
    <row r="1257" spans="1:8" s="9" customFormat="1" ht="28.8">
      <c r="A1257" s="29" t="s">
        <v>2448</v>
      </c>
      <c r="B1257" s="20" t="s">
        <v>2449</v>
      </c>
      <c r="C1257" s="20" t="s">
        <v>1462</v>
      </c>
      <c r="D1257" s="20">
        <v>10</v>
      </c>
      <c r="E1257" s="51">
        <v>150</v>
      </c>
      <c r="F1257" s="15">
        <f t="shared" si="66"/>
        <v>1500</v>
      </c>
      <c r="G1257" s="68"/>
      <c r="H1257" s="17">
        <f t="shared" si="67"/>
        <v>0</v>
      </c>
    </row>
    <row r="1258" spans="1:8" s="9" customFormat="1">
      <c r="A1258" s="29" t="s">
        <v>2450</v>
      </c>
      <c r="B1258" s="20" t="s">
        <v>2451</v>
      </c>
      <c r="C1258" s="20" t="s">
        <v>1462</v>
      </c>
      <c r="D1258" s="20">
        <v>1</v>
      </c>
      <c r="E1258" s="51">
        <v>200</v>
      </c>
      <c r="F1258" s="15">
        <f t="shared" si="66"/>
        <v>200</v>
      </c>
      <c r="G1258" s="68"/>
      <c r="H1258" s="17">
        <f t="shared" si="67"/>
        <v>0</v>
      </c>
    </row>
    <row r="1259" spans="1:8" s="9" customFormat="1" ht="15.6">
      <c r="A1259" s="10" t="s">
        <v>2452</v>
      </c>
      <c r="B1259" s="11" t="s">
        <v>2453</v>
      </c>
      <c r="C1259" s="20"/>
      <c r="D1259" s="20"/>
      <c r="E1259" s="51"/>
      <c r="F1259" s="15"/>
      <c r="G1259" s="68"/>
      <c r="H1259" s="17" t="str">
        <f t="shared" si="67"/>
        <v/>
      </c>
    </row>
    <row r="1260" spans="1:8" s="9" customFormat="1" ht="28.8">
      <c r="A1260" s="29" t="s">
        <v>2454</v>
      </c>
      <c r="B1260" s="20" t="s">
        <v>2455</v>
      </c>
      <c r="C1260" s="20" t="s">
        <v>2</v>
      </c>
      <c r="D1260" s="20">
        <v>1</v>
      </c>
      <c r="E1260" s="51">
        <v>1630</v>
      </c>
      <c r="F1260" s="15">
        <f t="shared" si="66"/>
        <v>1630</v>
      </c>
      <c r="G1260" s="68"/>
      <c r="H1260" s="17">
        <f t="shared" si="67"/>
        <v>0</v>
      </c>
    </row>
    <row r="1261" spans="1:8" s="9" customFormat="1">
      <c r="A1261" s="37" t="s">
        <v>2456</v>
      </c>
      <c r="B1261" s="20" t="s">
        <v>2457</v>
      </c>
      <c r="C1261" s="20" t="s">
        <v>2</v>
      </c>
      <c r="D1261" s="20">
        <v>3</v>
      </c>
      <c r="E1261" s="51">
        <v>585</v>
      </c>
      <c r="F1261" s="15">
        <f t="shared" si="66"/>
        <v>1755</v>
      </c>
      <c r="G1261" s="68"/>
      <c r="H1261" s="17">
        <f t="shared" si="67"/>
        <v>0</v>
      </c>
    </row>
    <row r="1262" spans="1:8" s="9" customFormat="1" ht="15.6">
      <c r="A1262" s="10" t="s">
        <v>2458</v>
      </c>
      <c r="B1262" s="11" t="s">
        <v>2459</v>
      </c>
      <c r="C1262" s="20"/>
      <c r="D1262" s="20"/>
      <c r="E1262" s="51"/>
      <c r="F1262" s="15"/>
      <c r="G1262" s="68"/>
      <c r="H1262" s="17" t="str">
        <f t="shared" si="67"/>
        <v/>
      </c>
    </row>
    <row r="1263" spans="1:8" s="9" customFormat="1" ht="15.6">
      <c r="A1263" s="10" t="s">
        <v>2460</v>
      </c>
      <c r="B1263" s="11" t="s">
        <v>2461</v>
      </c>
      <c r="C1263" s="20"/>
      <c r="D1263" s="20"/>
      <c r="E1263" s="51"/>
      <c r="F1263" s="15"/>
      <c r="G1263" s="68"/>
      <c r="H1263" s="17" t="str">
        <f t="shared" si="67"/>
        <v/>
      </c>
    </row>
    <row r="1264" spans="1:8" s="9" customFormat="1" ht="28.8">
      <c r="A1264" s="29" t="s">
        <v>2462</v>
      </c>
      <c r="B1264" s="20" t="s">
        <v>2463</v>
      </c>
      <c r="C1264" s="20" t="s">
        <v>2</v>
      </c>
      <c r="D1264" s="20">
        <v>1</v>
      </c>
      <c r="E1264" s="51">
        <v>14150</v>
      </c>
      <c r="F1264" s="15">
        <f t="shared" si="66"/>
        <v>14150</v>
      </c>
      <c r="G1264" s="68"/>
      <c r="H1264" s="17">
        <f t="shared" si="67"/>
        <v>0</v>
      </c>
    </row>
    <row r="1265" spans="1:8" s="9" customFormat="1" ht="57.6">
      <c r="A1265" s="29" t="s">
        <v>2464</v>
      </c>
      <c r="B1265" s="20" t="s">
        <v>2465</v>
      </c>
      <c r="C1265" s="20" t="s">
        <v>2</v>
      </c>
      <c r="D1265" s="20">
        <v>1</v>
      </c>
      <c r="E1265" s="51">
        <v>8450</v>
      </c>
      <c r="F1265" s="15">
        <f t="shared" si="66"/>
        <v>8450</v>
      </c>
      <c r="G1265" s="68"/>
      <c r="H1265" s="17">
        <f t="shared" si="67"/>
        <v>0</v>
      </c>
    </row>
    <row r="1266" spans="1:8" s="9" customFormat="1" ht="15.6">
      <c r="A1266" s="10" t="s">
        <v>2466</v>
      </c>
      <c r="B1266" s="11" t="s">
        <v>2467</v>
      </c>
      <c r="C1266" s="20"/>
      <c r="D1266" s="20"/>
      <c r="E1266" s="51"/>
      <c r="F1266" s="15"/>
      <c r="G1266" s="68"/>
      <c r="H1266" s="17" t="str">
        <f t="shared" si="67"/>
        <v/>
      </c>
    </row>
    <row r="1267" spans="1:8" s="9" customFormat="1" ht="43.2">
      <c r="A1267" s="29" t="s">
        <v>2468</v>
      </c>
      <c r="B1267" s="20" t="s">
        <v>2469</v>
      </c>
      <c r="C1267" s="20" t="s">
        <v>2</v>
      </c>
      <c r="D1267" s="20">
        <v>2</v>
      </c>
      <c r="E1267" s="51">
        <v>610</v>
      </c>
      <c r="F1267" s="15">
        <f t="shared" si="66"/>
        <v>1220</v>
      </c>
      <c r="G1267" s="68"/>
      <c r="H1267" s="17">
        <f t="shared" si="67"/>
        <v>0</v>
      </c>
    </row>
    <row r="1268" spans="1:8" s="9" customFormat="1" ht="15.6">
      <c r="A1268" s="10" t="s">
        <v>2470</v>
      </c>
      <c r="B1268" s="11" t="s">
        <v>2471</v>
      </c>
      <c r="C1268" s="20"/>
      <c r="D1268" s="20"/>
      <c r="E1268" s="51"/>
      <c r="F1268" s="15"/>
      <c r="G1268" s="68"/>
      <c r="H1268" s="17" t="str">
        <f t="shared" si="67"/>
        <v/>
      </c>
    </row>
    <row r="1269" spans="1:8" s="9" customFormat="1" ht="28.8">
      <c r="A1269" s="29" t="s">
        <v>2472</v>
      </c>
      <c r="B1269" s="20" t="s">
        <v>2473</v>
      </c>
      <c r="C1269" s="20" t="s">
        <v>2</v>
      </c>
      <c r="D1269" s="20">
        <v>2</v>
      </c>
      <c r="E1269" s="51">
        <v>640</v>
      </c>
      <c r="F1269" s="15">
        <f t="shared" si="66"/>
        <v>1280</v>
      </c>
      <c r="G1269" s="68"/>
      <c r="H1269" s="17">
        <f t="shared" si="67"/>
        <v>0</v>
      </c>
    </row>
    <row r="1270" spans="1:8" s="9" customFormat="1" ht="28.8">
      <c r="A1270" s="29" t="s">
        <v>2474</v>
      </c>
      <c r="B1270" s="20" t="s">
        <v>2475</v>
      </c>
      <c r="C1270" s="20" t="s">
        <v>2</v>
      </c>
      <c r="D1270" s="20">
        <v>2</v>
      </c>
      <c r="E1270" s="51">
        <v>490</v>
      </c>
      <c r="F1270" s="15">
        <f t="shared" si="66"/>
        <v>980</v>
      </c>
      <c r="G1270" s="68"/>
      <c r="H1270" s="17">
        <f t="shared" si="67"/>
        <v>0</v>
      </c>
    </row>
    <row r="1271" spans="1:8" s="9" customFormat="1" ht="15.6">
      <c r="A1271" s="10" t="s">
        <v>2476</v>
      </c>
      <c r="B1271" s="11" t="s">
        <v>82</v>
      </c>
      <c r="C1271" s="20"/>
      <c r="D1271" s="20"/>
      <c r="E1271" s="51"/>
      <c r="F1271" s="15"/>
      <c r="G1271" s="68"/>
      <c r="H1271" s="17" t="str">
        <f t="shared" si="67"/>
        <v/>
      </c>
    </row>
    <row r="1272" spans="1:8" s="9" customFormat="1" ht="43.2">
      <c r="A1272" s="29" t="s">
        <v>2477</v>
      </c>
      <c r="B1272" s="20" t="s">
        <v>2478</v>
      </c>
      <c r="C1272" s="20" t="s">
        <v>2</v>
      </c>
      <c r="D1272" s="20">
        <v>1</v>
      </c>
      <c r="E1272" s="51">
        <v>590</v>
      </c>
      <c r="F1272" s="15">
        <f t="shared" si="66"/>
        <v>590</v>
      </c>
      <c r="G1272" s="68"/>
      <c r="H1272" s="17">
        <f t="shared" si="67"/>
        <v>0</v>
      </c>
    </row>
    <row r="1273" spans="1:8" s="9" customFormat="1">
      <c r="A1273" s="40"/>
      <c r="B1273" s="41"/>
      <c r="C1273" s="42"/>
      <c r="D1273" s="39"/>
      <c r="E1273" s="59"/>
      <c r="F1273" s="43"/>
      <c r="G1273" s="17"/>
      <c r="H1273" s="17"/>
    </row>
    <row r="1274" spans="1:8" s="9" customFormat="1">
      <c r="A1274" s="65"/>
      <c r="B1274" s="64" t="s">
        <v>2495</v>
      </c>
      <c r="C1274" s="20"/>
      <c r="D1274" s="22"/>
      <c r="E1274" s="45"/>
      <c r="F1274" s="17"/>
      <c r="G1274" s="17"/>
      <c r="H1274" s="17"/>
    </row>
    <row r="1275" spans="1:8" s="9" customFormat="1">
      <c r="A1275" s="65"/>
      <c r="B1275" s="64"/>
      <c r="C1275" s="20"/>
      <c r="D1275" s="22"/>
      <c r="E1275" s="45"/>
      <c r="F1275" s="17"/>
      <c r="G1275" s="17"/>
      <c r="H1275" s="17"/>
    </row>
    <row r="1276" spans="1:8" s="9" customFormat="1">
      <c r="A1276" s="65"/>
      <c r="B1276" s="20" t="s">
        <v>5</v>
      </c>
      <c r="C1276" s="20"/>
      <c r="D1276" s="22"/>
      <c r="E1276" s="45"/>
      <c r="F1276" s="17">
        <f>SUM(F6:F814)</f>
        <v>37135521.25</v>
      </c>
      <c r="G1276" s="17"/>
      <c r="H1276" s="17">
        <f>SUM(H6:H814)</f>
        <v>0</v>
      </c>
    </row>
    <row r="1277" spans="1:8" s="9" customFormat="1">
      <c r="A1277" s="65"/>
      <c r="B1277" s="20" t="s">
        <v>2479</v>
      </c>
      <c r="C1277" s="20"/>
      <c r="D1277" s="22"/>
      <c r="E1277" s="45"/>
      <c r="F1277" s="17">
        <f>SUM(F818:F932)</f>
        <v>1374519.4739999999</v>
      </c>
      <c r="G1277" s="17"/>
      <c r="H1277" s="17">
        <f>SUM(H818:H932)</f>
        <v>0</v>
      </c>
    </row>
    <row r="1278" spans="1:8" s="9" customFormat="1">
      <c r="A1278" s="65"/>
      <c r="B1278" s="20" t="s">
        <v>2480</v>
      </c>
      <c r="C1278" s="20"/>
      <c r="D1278" s="22"/>
      <c r="E1278" s="45"/>
      <c r="F1278" s="17">
        <f>SUM(F936:F951)</f>
        <v>2858090</v>
      </c>
      <c r="G1278" s="17"/>
      <c r="H1278" s="17">
        <f>SUM(H936:H951)</f>
        <v>0</v>
      </c>
    </row>
    <row r="1279" spans="1:8" s="9" customFormat="1">
      <c r="A1279" s="65"/>
      <c r="B1279" s="20" t="s">
        <v>2481</v>
      </c>
      <c r="C1279" s="20"/>
      <c r="D1279" s="22"/>
      <c r="E1279" s="45"/>
      <c r="F1279" s="17">
        <f>SUM(F952:F1272)</f>
        <v>1575655.844</v>
      </c>
      <c r="G1279" s="17"/>
      <c r="H1279" s="17">
        <f>SUM(H952:H1272)</f>
        <v>0</v>
      </c>
    </row>
    <row r="1280" spans="1:8">
      <c r="A1280" s="65"/>
      <c r="B1280" s="66" t="s">
        <v>2496</v>
      </c>
      <c r="C1280" s="21"/>
      <c r="D1280" s="22"/>
      <c r="E1280" s="45"/>
      <c r="F1280" s="67">
        <f>SUM(F1275:F1279)</f>
        <v>42943786.567999996</v>
      </c>
      <c r="G1280" s="17"/>
      <c r="H1280" s="67">
        <f>SUM(H1275:H1279)</f>
        <v>0</v>
      </c>
    </row>
  </sheetData>
  <sheetProtection algorithmName="SHA-512" hashValue="ldqgxZ/n9VE3QK6tZLvmZqdHZH8ExYsV159LvHaqVBk3mBpCEMNSOssCV9c+nTIuNWLlM8ZwQJJ1GDsSzCxgJw==" saltValue="qY37v4cGqO4yo21udleeSA==" spinCount="100000" sheet="1" objects="1" scenarios="1" selectLockedCells="1"/>
  <autoFilter ref="A3:F1279" xr:uid="{00000000-0001-0000-0000-000000000000}">
    <sortState xmlns:xlrd2="http://schemas.microsoft.com/office/spreadsheetml/2017/richdata2" ref="A4:F1207">
      <sortCondition ref="A3:A1207"/>
    </sortState>
  </autoFilter>
  <phoneticPr fontId="10" type="noConversion"/>
  <conditionalFormatting sqref="A1:A580 A582:A1048576">
    <cfRule type="duplicateValues" dxfId="0" priority="2"/>
  </conditionalFormatting>
  <pageMargins left="0.7" right="0.7"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רחבת המרינה אומדן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Shlomi Gantz</cp:lastModifiedBy>
  <dcterms:created xsi:type="dcterms:W3CDTF">2024-06-06T08:29:56Z</dcterms:created>
  <dcterms:modified xsi:type="dcterms:W3CDTF">2024-06-09T13:15:30Z</dcterms:modified>
</cp:coreProperties>
</file>